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2826\Grupper\Gruppe1\Statistikk\Publisering\Uføretrygd\2024\2024_12\Diagnoser\"/>
    </mc:Choice>
  </mc:AlternateContent>
  <bookViews>
    <workbookView xWindow="-15" yWindow="-15" windowWidth="25110" windowHeight="5670" activeTab="1"/>
  </bookViews>
  <sheets>
    <sheet name="Antall" sheetId="3" r:id="rId1"/>
    <sheet name="Andel" sheetId="1" r:id="rId2"/>
  </sheets>
  <calcPr calcId="162913"/>
</workbook>
</file>

<file path=xl/calcChain.xml><?xml version="1.0" encoding="utf-8"?>
<calcChain xmlns="http://schemas.openxmlformats.org/spreadsheetml/2006/main">
  <c r="N8" i="3" l="1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5" i="3"/>
  <c r="N36" i="3"/>
  <c r="N37" i="3"/>
  <c r="N91" i="1" l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7" i="1"/>
  <c r="N118" i="1"/>
  <c r="N11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6" i="1"/>
  <c r="N77" i="1"/>
  <c r="N7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5" i="1"/>
  <c r="N36" i="1"/>
  <c r="N37" i="1"/>
  <c r="L91" i="1" l="1"/>
  <c r="M91" i="1"/>
  <c r="L92" i="1"/>
  <c r="M92" i="1"/>
  <c r="L93" i="1"/>
  <c r="M93" i="1"/>
  <c r="L94" i="1"/>
  <c r="M94" i="1"/>
  <c r="L95" i="1"/>
  <c r="M95" i="1"/>
  <c r="L96" i="1"/>
  <c r="M96" i="1"/>
  <c r="L97" i="1"/>
  <c r="M97" i="1"/>
  <c r="L98" i="1"/>
  <c r="M98" i="1"/>
  <c r="L99" i="1"/>
  <c r="M99" i="1"/>
  <c r="L100" i="1"/>
  <c r="M100" i="1"/>
  <c r="L101" i="1"/>
  <c r="M101" i="1"/>
  <c r="L102" i="1"/>
  <c r="M102" i="1"/>
  <c r="L103" i="1"/>
  <c r="M103" i="1"/>
  <c r="L104" i="1"/>
  <c r="M104" i="1"/>
  <c r="L105" i="1"/>
  <c r="M105" i="1"/>
  <c r="L106" i="1"/>
  <c r="M106" i="1"/>
  <c r="L107" i="1"/>
  <c r="M107" i="1"/>
  <c r="L108" i="1"/>
  <c r="M108" i="1"/>
  <c r="L109" i="1"/>
  <c r="M109" i="1"/>
  <c r="L110" i="1"/>
  <c r="M110" i="1"/>
  <c r="L111" i="1"/>
  <c r="M111" i="1"/>
  <c r="L112" i="1"/>
  <c r="M112" i="1"/>
  <c r="L113" i="1"/>
  <c r="M113" i="1"/>
  <c r="L114" i="1"/>
  <c r="M114" i="1"/>
  <c r="L115" i="1"/>
  <c r="M115" i="1"/>
  <c r="L117" i="1"/>
  <c r="M117" i="1"/>
  <c r="L118" i="1"/>
  <c r="M118" i="1"/>
  <c r="L119" i="1"/>
  <c r="M119" i="1"/>
  <c r="L50" i="1"/>
  <c r="M50" i="1"/>
  <c r="L51" i="1"/>
  <c r="M51" i="1"/>
  <c r="L52" i="1"/>
  <c r="M52" i="1"/>
  <c r="L53" i="1"/>
  <c r="M53" i="1"/>
  <c r="L54" i="1"/>
  <c r="M54" i="1"/>
  <c r="L55" i="1"/>
  <c r="M55" i="1"/>
  <c r="L56" i="1"/>
  <c r="M56" i="1"/>
  <c r="L57" i="1"/>
  <c r="M57" i="1"/>
  <c r="L58" i="1"/>
  <c r="M58" i="1"/>
  <c r="L59" i="1"/>
  <c r="M59" i="1"/>
  <c r="L60" i="1"/>
  <c r="M60" i="1"/>
  <c r="L61" i="1"/>
  <c r="M61" i="1"/>
  <c r="L62" i="1"/>
  <c r="M62" i="1"/>
  <c r="L63" i="1"/>
  <c r="M63" i="1"/>
  <c r="L64" i="1"/>
  <c r="M64" i="1"/>
  <c r="L65" i="1"/>
  <c r="M65" i="1"/>
  <c r="L66" i="1"/>
  <c r="M66" i="1"/>
  <c r="L67" i="1"/>
  <c r="M67" i="1"/>
  <c r="L68" i="1"/>
  <c r="M68" i="1"/>
  <c r="L69" i="1"/>
  <c r="M69" i="1"/>
  <c r="L70" i="1"/>
  <c r="M70" i="1"/>
  <c r="L71" i="1"/>
  <c r="M71" i="1"/>
  <c r="L72" i="1"/>
  <c r="M72" i="1"/>
  <c r="L73" i="1"/>
  <c r="M73" i="1"/>
  <c r="L74" i="1"/>
  <c r="M74" i="1"/>
  <c r="L76" i="1"/>
  <c r="M76" i="1"/>
  <c r="L77" i="1"/>
  <c r="M77" i="1"/>
  <c r="L78" i="1"/>
  <c r="M78" i="1"/>
  <c r="M8" i="3"/>
  <c r="M9" i="3"/>
  <c r="M10" i="3"/>
  <c r="M11" i="3"/>
  <c r="M11" i="1" s="1"/>
  <c r="M12" i="3"/>
  <c r="M13" i="3"/>
  <c r="M14" i="3"/>
  <c r="M15" i="3"/>
  <c r="M16" i="3"/>
  <c r="M17" i="3"/>
  <c r="M17" i="1" s="1"/>
  <c r="M18" i="3"/>
  <c r="M18" i="1" s="1"/>
  <c r="M19" i="3"/>
  <c r="M20" i="3"/>
  <c r="M21" i="3"/>
  <c r="M22" i="3"/>
  <c r="M23" i="3"/>
  <c r="M24" i="3"/>
  <c r="M24" i="1" s="1"/>
  <c r="M25" i="3"/>
  <c r="M25" i="1" s="1"/>
  <c r="M26" i="3"/>
  <c r="M26" i="1" s="1"/>
  <c r="M27" i="3"/>
  <c r="M27" i="1" s="1"/>
  <c r="M28" i="3"/>
  <c r="M29" i="3"/>
  <c r="M30" i="3"/>
  <c r="M31" i="3"/>
  <c r="M32" i="3"/>
  <c r="M32" i="1" s="1"/>
  <c r="M33" i="3"/>
  <c r="M33" i="1" s="1"/>
  <c r="M35" i="3"/>
  <c r="M35" i="1" s="1"/>
  <c r="M36" i="3"/>
  <c r="M36" i="1" s="1"/>
  <c r="M37" i="3"/>
  <c r="M13" i="1" l="1"/>
  <c r="M28" i="1"/>
  <c r="M20" i="1"/>
  <c r="M12" i="1"/>
  <c r="M19" i="1"/>
  <c r="M31" i="1"/>
  <c r="M23" i="1"/>
  <c r="M15" i="1"/>
  <c r="M37" i="1"/>
  <c r="M10" i="1"/>
  <c r="M30" i="1"/>
  <c r="M22" i="1"/>
  <c r="M14" i="1"/>
  <c r="M16" i="1"/>
  <c r="M29" i="1"/>
  <c r="M21" i="1"/>
  <c r="M9" i="1"/>
  <c r="L8" i="3" l="1"/>
  <c r="L9" i="3"/>
  <c r="L9" i="1" s="1"/>
  <c r="L10" i="3"/>
  <c r="L10" i="1" s="1"/>
  <c r="L11" i="3"/>
  <c r="L11" i="1" s="1"/>
  <c r="L12" i="3"/>
  <c r="L12" i="1" s="1"/>
  <c r="L13" i="3"/>
  <c r="L13" i="1" s="1"/>
  <c r="L14" i="3"/>
  <c r="L14" i="1" s="1"/>
  <c r="L15" i="3"/>
  <c r="L15" i="1" s="1"/>
  <c r="L16" i="3"/>
  <c r="L16" i="1" s="1"/>
  <c r="L17" i="3"/>
  <c r="L17" i="1" s="1"/>
  <c r="L18" i="3"/>
  <c r="L18" i="1" s="1"/>
  <c r="L19" i="3"/>
  <c r="L19" i="1" s="1"/>
  <c r="L20" i="3"/>
  <c r="L20" i="1" s="1"/>
  <c r="L21" i="3"/>
  <c r="L21" i="1" s="1"/>
  <c r="L22" i="3"/>
  <c r="L22" i="1" s="1"/>
  <c r="L23" i="3"/>
  <c r="L23" i="1" s="1"/>
  <c r="L24" i="3"/>
  <c r="L24" i="1" s="1"/>
  <c r="L25" i="3"/>
  <c r="L25" i="1" s="1"/>
  <c r="L26" i="3"/>
  <c r="L26" i="1" s="1"/>
  <c r="L27" i="3"/>
  <c r="L27" i="1" s="1"/>
  <c r="L28" i="3"/>
  <c r="L28" i="1" s="1"/>
  <c r="L29" i="3"/>
  <c r="L29" i="1" s="1"/>
  <c r="L30" i="3"/>
  <c r="L30" i="1" s="1"/>
  <c r="L31" i="3"/>
  <c r="L31" i="1" s="1"/>
  <c r="L32" i="3"/>
  <c r="L32" i="1" s="1"/>
  <c r="L33" i="3"/>
  <c r="L33" i="1" s="1"/>
  <c r="L35" i="3"/>
  <c r="L35" i="1" s="1"/>
  <c r="L36" i="3"/>
  <c r="L36" i="1" s="1"/>
  <c r="L37" i="3"/>
  <c r="L37" i="1" s="1"/>
  <c r="K8" i="3" l="1"/>
  <c r="K9" i="3"/>
  <c r="K10" i="3"/>
  <c r="K11" i="3"/>
  <c r="K12" i="3"/>
  <c r="K13" i="3"/>
  <c r="K14" i="3"/>
  <c r="K14" i="1" s="1"/>
  <c r="K15" i="3"/>
  <c r="K15" i="1" s="1"/>
  <c r="K16" i="3"/>
  <c r="K17" i="3"/>
  <c r="K18" i="3"/>
  <c r="K18" i="1" s="1"/>
  <c r="K19" i="3"/>
  <c r="K19" i="1" s="1"/>
  <c r="K20" i="3"/>
  <c r="K20" i="1" s="1"/>
  <c r="K21" i="3"/>
  <c r="K21" i="1" s="1"/>
  <c r="K22" i="3"/>
  <c r="K22" i="1" s="1"/>
  <c r="K23" i="3"/>
  <c r="K23" i="1" s="1"/>
  <c r="K24" i="3"/>
  <c r="K25" i="3"/>
  <c r="K26" i="3"/>
  <c r="K27" i="3"/>
  <c r="K28" i="3"/>
  <c r="K28" i="1" s="1"/>
  <c r="K29" i="3"/>
  <c r="K29" i="1" s="1"/>
  <c r="K30" i="3"/>
  <c r="K30" i="1" s="1"/>
  <c r="K31" i="3"/>
  <c r="K31" i="1" s="1"/>
  <c r="K32" i="3"/>
  <c r="K33" i="3"/>
  <c r="K35" i="3"/>
  <c r="K37" i="3"/>
  <c r="K37" i="1" s="1"/>
  <c r="J118" i="3"/>
  <c r="K118" i="3"/>
  <c r="K118" i="1" s="1"/>
  <c r="I118" i="3"/>
  <c r="H118" i="3"/>
  <c r="J77" i="3"/>
  <c r="K77" i="3"/>
  <c r="I77" i="3"/>
  <c r="K119" i="1"/>
  <c r="K117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78" i="1"/>
  <c r="K76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9" i="1"/>
  <c r="K10" i="1"/>
  <c r="K11" i="1"/>
  <c r="K12" i="1"/>
  <c r="K13" i="1"/>
  <c r="K16" i="1"/>
  <c r="K17" i="1"/>
  <c r="K24" i="1"/>
  <c r="K25" i="1"/>
  <c r="K26" i="1"/>
  <c r="K27" i="1"/>
  <c r="K32" i="1"/>
  <c r="K33" i="1"/>
  <c r="K35" i="1"/>
  <c r="K36" i="3" l="1"/>
  <c r="K36" i="1" s="1"/>
  <c r="K77" i="1"/>
  <c r="J8" i="3"/>
  <c r="J9" i="3"/>
  <c r="J10" i="3"/>
  <c r="J11" i="3"/>
  <c r="J12" i="3"/>
  <c r="J13" i="3"/>
  <c r="J13" i="1" s="1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5" i="3"/>
  <c r="J36" i="3"/>
  <c r="J37" i="3"/>
  <c r="J91" i="1" l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7" i="1"/>
  <c r="J118" i="1"/>
  <c r="J11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6" i="1"/>
  <c r="J77" i="1"/>
  <c r="J78" i="1"/>
  <c r="J9" i="1"/>
  <c r="J10" i="1"/>
  <c r="J11" i="1"/>
  <c r="J12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5" i="1"/>
  <c r="J36" i="1"/>
  <c r="J37" i="1"/>
  <c r="I78" i="1" l="1"/>
  <c r="I77" i="1"/>
  <c r="I76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7" i="1"/>
  <c r="I118" i="1"/>
  <c r="I119" i="1"/>
  <c r="I8" i="3"/>
  <c r="I9" i="3"/>
  <c r="I10" i="3"/>
  <c r="I11" i="3"/>
  <c r="I12" i="3"/>
  <c r="I13" i="3"/>
  <c r="I14" i="3"/>
  <c r="I15" i="3"/>
  <c r="I16" i="3"/>
  <c r="I16" i="1" s="1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5" i="3"/>
  <c r="I36" i="3"/>
  <c r="I37" i="3"/>
  <c r="I36" i="1" l="1"/>
  <c r="I30" i="1"/>
  <c r="I32" i="1"/>
  <c r="I29" i="1"/>
  <c r="I13" i="1"/>
  <c r="I10" i="1"/>
  <c r="I31" i="1"/>
  <c r="I28" i="1"/>
  <c r="I14" i="1"/>
  <c r="I20" i="1"/>
  <c r="I35" i="1"/>
  <c r="I11" i="1"/>
  <c r="I26" i="1"/>
  <c r="I24" i="1"/>
  <c r="I37" i="1"/>
  <c r="I21" i="1"/>
  <c r="I9" i="1"/>
  <c r="I12" i="1"/>
  <c r="I27" i="1"/>
  <c r="I33" i="1"/>
  <c r="I25" i="1"/>
  <c r="I17" i="1"/>
  <c r="I18" i="1"/>
  <c r="I19" i="1"/>
  <c r="I22" i="1"/>
  <c r="I23" i="1"/>
  <c r="I15" i="1"/>
  <c r="B51" i="1"/>
  <c r="C51" i="1"/>
  <c r="D51" i="1"/>
  <c r="E51" i="1"/>
  <c r="F51" i="1"/>
  <c r="G51" i="1"/>
  <c r="H51" i="1"/>
  <c r="B92" i="1"/>
  <c r="C92" i="1"/>
  <c r="D92" i="1"/>
  <c r="E92" i="1"/>
  <c r="F92" i="1"/>
  <c r="G92" i="1"/>
  <c r="H92" i="1"/>
  <c r="B52" i="1"/>
  <c r="C52" i="1"/>
  <c r="D52" i="1"/>
  <c r="E52" i="1"/>
  <c r="F52" i="1"/>
  <c r="G52" i="1"/>
  <c r="H52" i="1"/>
  <c r="B93" i="1"/>
  <c r="C93" i="1"/>
  <c r="D93" i="1"/>
  <c r="E93" i="1"/>
  <c r="F93" i="1"/>
  <c r="G93" i="1"/>
  <c r="H93" i="1"/>
  <c r="B53" i="1"/>
  <c r="C53" i="1"/>
  <c r="D53" i="1"/>
  <c r="E53" i="1"/>
  <c r="F53" i="1"/>
  <c r="G53" i="1"/>
  <c r="H53" i="1"/>
  <c r="B94" i="1"/>
  <c r="C94" i="1"/>
  <c r="D94" i="1"/>
  <c r="E94" i="1"/>
  <c r="F94" i="1"/>
  <c r="G94" i="1"/>
  <c r="H94" i="1"/>
  <c r="B54" i="1"/>
  <c r="C54" i="1"/>
  <c r="D54" i="1"/>
  <c r="E54" i="1"/>
  <c r="F54" i="1"/>
  <c r="G54" i="1"/>
  <c r="H54" i="1"/>
  <c r="B95" i="1"/>
  <c r="C95" i="1"/>
  <c r="D95" i="1"/>
  <c r="E95" i="1"/>
  <c r="F95" i="1"/>
  <c r="G95" i="1"/>
  <c r="H95" i="1"/>
  <c r="B55" i="1"/>
  <c r="C55" i="1"/>
  <c r="D55" i="1"/>
  <c r="E55" i="1"/>
  <c r="F55" i="1"/>
  <c r="G55" i="1"/>
  <c r="H55" i="1"/>
  <c r="B96" i="1"/>
  <c r="C96" i="1"/>
  <c r="D96" i="1"/>
  <c r="E96" i="1"/>
  <c r="F96" i="1"/>
  <c r="G96" i="1"/>
  <c r="H96" i="1"/>
  <c r="B56" i="1"/>
  <c r="C56" i="1"/>
  <c r="D56" i="1"/>
  <c r="E56" i="1"/>
  <c r="F56" i="1"/>
  <c r="G56" i="1"/>
  <c r="H56" i="1"/>
  <c r="B97" i="1"/>
  <c r="C97" i="1"/>
  <c r="D97" i="1"/>
  <c r="E97" i="1"/>
  <c r="F97" i="1"/>
  <c r="G97" i="1"/>
  <c r="H97" i="1"/>
  <c r="B57" i="1"/>
  <c r="C57" i="1"/>
  <c r="D57" i="1"/>
  <c r="E57" i="1"/>
  <c r="F57" i="1"/>
  <c r="G57" i="1"/>
  <c r="H57" i="1"/>
  <c r="B98" i="1"/>
  <c r="C98" i="1"/>
  <c r="D98" i="1"/>
  <c r="E98" i="1"/>
  <c r="F98" i="1"/>
  <c r="G98" i="1"/>
  <c r="H98" i="1"/>
  <c r="B58" i="1"/>
  <c r="C58" i="1"/>
  <c r="D58" i="1"/>
  <c r="E58" i="1"/>
  <c r="F58" i="1"/>
  <c r="G58" i="1"/>
  <c r="H58" i="1"/>
  <c r="B99" i="1"/>
  <c r="C99" i="1"/>
  <c r="D99" i="1"/>
  <c r="E99" i="1"/>
  <c r="F99" i="1"/>
  <c r="G99" i="1"/>
  <c r="H99" i="1"/>
  <c r="B59" i="1"/>
  <c r="C59" i="1"/>
  <c r="D59" i="1"/>
  <c r="E59" i="1"/>
  <c r="F59" i="1"/>
  <c r="G59" i="1"/>
  <c r="H59" i="1"/>
  <c r="B100" i="1"/>
  <c r="C100" i="1"/>
  <c r="D100" i="1"/>
  <c r="E100" i="1"/>
  <c r="F100" i="1"/>
  <c r="G100" i="1"/>
  <c r="H100" i="1"/>
  <c r="B60" i="1"/>
  <c r="C60" i="1"/>
  <c r="D60" i="1"/>
  <c r="E60" i="1"/>
  <c r="F60" i="1"/>
  <c r="G60" i="1"/>
  <c r="H60" i="1"/>
  <c r="B101" i="1"/>
  <c r="C101" i="1"/>
  <c r="D101" i="1"/>
  <c r="E101" i="1"/>
  <c r="F101" i="1"/>
  <c r="G101" i="1"/>
  <c r="H101" i="1"/>
  <c r="B61" i="1"/>
  <c r="C61" i="1"/>
  <c r="D61" i="1"/>
  <c r="E61" i="1"/>
  <c r="F61" i="1"/>
  <c r="G61" i="1"/>
  <c r="H61" i="1"/>
  <c r="B102" i="1"/>
  <c r="C102" i="1"/>
  <c r="D102" i="1"/>
  <c r="E102" i="1"/>
  <c r="F102" i="1"/>
  <c r="G102" i="1"/>
  <c r="H102" i="1"/>
  <c r="B62" i="1"/>
  <c r="C62" i="1"/>
  <c r="D62" i="1"/>
  <c r="E62" i="1"/>
  <c r="F62" i="1"/>
  <c r="G62" i="1"/>
  <c r="H62" i="1"/>
  <c r="B103" i="1"/>
  <c r="C103" i="1"/>
  <c r="D103" i="1"/>
  <c r="E103" i="1"/>
  <c r="F103" i="1"/>
  <c r="G103" i="1"/>
  <c r="H103" i="1"/>
  <c r="B63" i="1"/>
  <c r="C63" i="1"/>
  <c r="D63" i="1"/>
  <c r="E63" i="1"/>
  <c r="F63" i="1"/>
  <c r="G63" i="1"/>
  <c r="H63" i="1"/>
  <c r="B104" i="1"/>
  <c r="C104" i="1"/>
  <c r="D104" i="1"/>
  <c r="E104" i="1"/>
  <c r="F104" i="1"/>
  <c r="G104" i="1"/>
  <c r="H104" i="1"/>
  <c r="B64" i="1"/>
  <c r="C64" i="1"/>
  <c r="D64" i="1"/>
  <c r="E64" i="1"/>
  <c r="F64" i="1"/>
  <c r="G64" i="1"/>
  <c r="H64" i="1"/>
  <c r="B105" i="1"/>
  <c r="C105" i="1"/>
  <c r="D105" i="1"/>
  <c r="E105" i="1"/>
  <c r="F105" i="1"/>
  <c r="G105" i="1"/>
  <c r="H105" i="1"/>
  <c r="B65" i="1"/>
  <c r="C65" i="1"/>
  <c r="D65" i="1"/>
  <c r="E65" i="1"/>
  <c r="F65" i="1"/>
  <c r="G65" i="1"/>
  <c r="H65" i="1"/>
  <c r="B106" i="1"/>
  <c r="C106" i="1"/>
  <c r="D106" i="1"/>
  <c r="E106" i="1"/>
  <c r="F106" i="1"/>
  <c r="G106" i="1"/>
  <c r="H106" i="1"/>
  <c r="B67" i="1"/>
  <c r="C67" i="1"/>
  <c r="D67" i="1"/>
  <c r="E67" i="1"/>
  <c r="F67" i="1"/>
  <c r="G67" i="1"/>
  <c r="H67" i="1"/>
  <c r="B108" i="1"/>
  <c r="C108" i="1"/>
  <c r="D108" i="1"/>
  <c r="E108" i="1"/>
  <c r="F108" i="1"/>
  <c r="G108" i="1"/>
  <c r="H108" i="1"/>
  <c r="B68" i="1"/>
  <c r="C68" i="1"/>
  <c r="D68" i="1"/>
  <c r="E68" i="1"/>
  <c r="F68" i="1"/>
  <c r="G68" i="1"/>
  <c r="H68" i="1"/>
  <c r="B109" i="1"/>
  <c r="C109" i="1"/>
  <c r="D109" i="1"/>
  <c r="E109" i="1"/>
  <c r="F109" i="1"/>
  <c r="G109" i="1"/>
  <c r="H109" i="1"/>
  <c r="B69" i="1"/>
  <c r="C69" i="1"/>
  <c r="D69" i="1"/>
  <c r="E69" i="1"/>
  <c r="F69" i="1"/>
  <c r="G69" i="1"/>
  <c r="H69" i="1"/>
  <c r="B110" i="1"/>
  <c r="C110" i="1"/>
  <c r="D110" i="1"/>
  <c r="E110" i="1"/>
  <c r="F110" i="1"/>
  <c r="G110" i="1"/>
  <c r="H110" i="1"/>
  <c r="B70" i="1"/>
  <c r="C70" i="1"/>
  <c r="D70" i="1"/>
  <c r="E70" i="1"/>
  <c r="F70" i="1"/>
  <c r="G70" i="1"/>
  <c r="H70" i="1"/>
  <c r="B111" i="1"/>
  <c r="C111" i="1"/>
  <c r="D111" i="1"/>
  <c r="E111" i="1"/>
  <c r="F111" i="1"/>
  <c r="G111" i="1"/>
  <c r="H111" i="1"/>
  <c r="B71" i="1"/>
  <c r="C71" i="1"/>
  <c r="D71" i="1"/>
  <c r="E71" i="1"/>
  <c r="F71" i="1"/>
  <c r="G71" i="1"/>
  <c r="H71" i="1"/>
  <c r="B112" i="1"/>
  <c r="C112" i="1"/>
  <c r="D112" i="1"/>
  <c r="E112" i="1"/>
  <c r="F112" i="1"/>
  <c r="G112" i="1"/>
  <c r="H112" i="1"/>
  <c r="B72" i="1"/>
  <c r="C72" i="1"/>
  <c r="D72" i="1"/>
  <c r="E72" i="1"/>
  <c r="F72" i="1"/>
  <c r="G72" i="1"/>
  <c r="H72" i="1"/>
  <c r="B113" i="1"/>
  <c r="C113" i="1"/>
  <c r="D113" i="1"/>
  <c r="E113" i="1"/>
  <c r="F113" i="1"/>
  <c r="G113" i="1"/>
  <c r="H113" i="1"/>
  <c r="B74" i="1"/>
  <c r="C74" i="1"/>
  <c r="D74" i="1"/>
  <c r="E74" i="1"/>
  <c r="F74" i="1"/>
  <c r="G74" i="1"/>
  <c r="H74" i="1"/>
  <c r="B115" i="1"/>
  <c r="C115" i="1"/>
  <c r="D115" i="1"/>
  <c r="E115" i="1"/>
  <c r="F115" i="1"/>
  <c r="G115" i="1"/>
  <c r="H115" i="1"/>
  <c r="B75" i="1"/>
  <c r="C75" i="1"/>
  <c r="D75" i="1"/>
  <c r="E75" i="1"/>
  <c r="F75" i="1"/>
  <c r="G75" i="1"/>
  <c r="H75" i="1"/>
  <c r="B116" i="1"/>
  <c r="C116" i="1"/>
  <c r="D116" i="1"/>
  <c r="E116" i="1"/>
  <c r="F116" i="1"/>
  <c r="G116" i="1"/>
  <c r="H116" i="1"/>
  <c r="B76" i="1"/>
  <c r="C76" i="1"/>
  <c r="D76" i="1"/>
  <c r="E76" i="1"/>
  <c r="F76" i="1"/>
  <c r="G76" i="1"/>
  <c r="H76" i="1"/>
  <c r="B117" i="1"/>
  <c r="C117" i="1"/>
  <c r="D117" i="1"/>
  <c r="E117" i="1"/>
  <c r="F117" i="1"/>
  <c r="G117" i="1"/>
  <c r="H117" i="1"/>
  <c r="H77" i="3"/>
  <c r="H77" i="1" s="1"/>
  <c r="H37" i="3"/>
  <c r="G77" i="3"/>
  <c r="G77" i="1" s="1"/>
  <c r="F77" i="3"/>
  <c r="F77" i="1" s="1"/>
  <c r="E77" i="3"/>
  <c r="E77" i="1" s="1"/>
  <c r="D77" i="3"/>
  <c r="D77" i="1" s="1"/>
  <c r="C77" i="3"/>
  <c r="C77" i="1" s="1"/>
  <c r="B77" i="3"/>
  <c r="B77" i="1" s="1"/>
  <c r="H73" i="3"/>
  <c r="G73" i="3"/>
  <c r="F73" i="3"/>
  <c r="F73" i="1" s="1"/>
  <c r="E73" i="3"/>
  <c r="E73" i="1" s="1"/>
  <c r="D73" i="3"/>
  <c r="D73" i="1" s="1"/>
  <c r="C73" i="3"/>
  <c r="C73" i="1" s="1"/>
  <c r="B73" i="3"/>
  <c r="B73" i="1" s="1"/>
  <c r="C114" i="3"/>
  <c r="C114" i="1" s="1"/>
  <c r="D114" i="3"/>
  <c r="D114" i="1" s="1"/>
  <c r="E114" i="3"/>
  <c r="E114" i="1" s="1"/>
  <c r="F114" i="3"/>
  <c r="F114" i="1" s="1"/>
  <c r="G114" i="3"/>
  <c r="G114" i="1" s="1"/>
  <c r="H114" i="3"/>
  <c r="H114" i="1" s="1"/>
  <c r="B114" i="3"/>
  <c r="B114" i="1" s="1"/>
  <c r="H66" i="3"/>
  <c r="H66" i="1" s="1"/>
  <c r="G66" i="3"/>
  <c r="G66" i="1" s="1"/>
  <c r="F66" i="3"/>
  <c r="E66" i="3"/>
  <c r="D66" i="3"/>
  <c r="D66" i="1" s="1"/>
  <c r="C66" i="3"/>
  <c r="C66" i="1" s="1"/>
  <c r="B66" i="3"/>
  <c r="B66" i="1" s="1"/>
  <c r="H118" i="1"/>
  <c r="C118" i="3"/>
  <c r="C118" i="1" s="1"/>
  <c r="D118" i="3"/>
  <c r="E118" i="3"/>
  <c r="E118" i="1" s="1"/>
  <c r="F118" i="3"/>
  <c r="F118" i="1" s="1"/>
  <c r="G118" i="3"/>
  <c r="G118" i="1" s="1"/>
  <c r="B118" i="3"/>
  <c r="B118" i="1" s="1"/>
  <c r="C107" i="3"/>
  <c r="C107" i="1" s="1"/>
  <c r="D107" i="3"/>
  <c r="E107" i="3"/>
  <c r="E107" i="1" s="1"/>
  <c r="F107" i="3"/>
  <c r="F107" i="1" s="1"/>
  <c r="G107" i="3"/>
  <c r="G107" i="1" s="1"/>
  <c r="H107" i="3"/>
  <c r="H107" i="1" s="1"/>
  <c r="B107" i="3"/>
  <c r="B107" i="1" s="1"/>
  <c r="B9" i="3"/>
  <c r="C9" i="3"/>
  <c r="D9" i="3"/>
  <c r="E9" i="3"/>
  <c r="F9" i="3"/>
  <c r="G9" i="3"/>
  <c r="H9" i="3"/>
  <c r="B10" i="3"/>
  <c r="C10" i="3"/>
  <c r="D10" i="3"/>
  <c r="E10" i="3"/>
  <c r="F10" i="3"/>
  <c r="G10" i="3"/>
  <c r="H10" i="3"/>
  <c r="B11" i="3"/>
  <c r="C11" i="3"/>
  <c r="D11" i="3"/>
  <c r="E11" i="3"/>
  <c r="F11" i="3"/>
  <c r="G11" i="3"/>
  <c r="H11" i="3"/>
  <c r="B12" i="3"/>
  <c r="C12" i="3"/>
  <c r="D12" i="3"/>
  <c r="E12" i="3"/>
  <c r="F12" i="3"/>
  <c r="G12" i="3"/>
  <c r="H12" i="3"/>
  <c r="B13" i="3"/>
  <c r="C13" i="3"/>
  <c r="D13" i="3"/>
  <c r="E13" i="3"/>
  <c r="F13" i="3"/>
  <c r="G13" i="3"/>
  <c r="H13" i="3"/>
  <c r="B14" i="3"/>
  <c r="C14" i="3"/>
  <c r="D14" i="3"/>
  <c r="E14" i="3"/>
  <c r="F14" i="3"/>
  <c r="G14" i="3"/>
  <c r="H14" i="3"/>
  <c r="B15" i="3"/>
  <c r="C15" i="3"/>
  <c r="D15" i="3"/>
  <c r="E15" i="3"/>
  <c r="F15" i="3"/>
  <c r="G15" i="3"/>
  <c r="H15" i="3"/>
  <c r="B16" i="3"/>
  <c r="C16" i="3"/>
  <c r="D16" i="3"/>
  <c r="E16" i="3"/>
  <c r="F16" i="3"/>
  <c r="G16" i="3"/>
  <c r="H16" i="3"/>
  <c r="B17" i="3"/>
  <c r="C17" i="3"/>
  <c r="D17" i="3"/>
  <c r="E17" i="3"/>
  <c r="F17" i="3"/>
  <c r="G17" i="3"/>
  <c r="H17" i="3"/>
  <c r="B18" i="3"/>
  <c r="C18" i="3"/>
  <c r="D18" i="3"/>
  <c r="E18" i="3"/>
  <c r="F18" i="3"/>
  <c r="G18" i="3"/>
  <c r="H18" i="3"/>
  <c r="H18" i="1" s="1"/>
  <c r="B19" i="3"/>
  <c r="C19" i="3"/>
  <c r="D19" i="3"/>
  <c r="E19" i="3"/>
  <c r="F19" i="3"/>
  <c r="G19" i="3"/>
  <c r="H19" i="3"/>
  <c r="B20" i="3"/>
  <c r="C20" i="3"/>
  <c r="D20" i="3"/>
  <c r="E20" i="3"/>
  <c r="F20" i="3"/>
  <c r="G20" i="3"/>
  <c r="H20" i="3"/>
  <c r="B21" i="3"/>
  <c r="C21" i="3"/>
  <c r="D21" i="3"/>
  <c r="E21" i="3"/>
  <c r="F21" i="3"/>
  <c r="G21" i="3"/>
  <c r="H21" i="3"/>
  <c r="B22" i="3"/>
  <c r="C22" i="3"/>
  <c r="D22" i="3"/>
  <c r="E22" i="3"/>
  <c r="F22" i="3"/>
  <c r="G22" i="3"/>
  <c r="H22" i="3"/>
  <c r="B23" i="3"/>
  <c r="C23" i="3"/>
  <c r="D23" i="3"/>
  <c r="E23" i="3"/>
  <c r="F23" i="3"/>
  <c r="G23" i="3"/>
  <c r="H23" i="3"/>
  <c r="B24" i="3"/>
  <c r="C24" i="3"/>
  <c r="D24" i="3"/>
  <c r="E24" i="3"/>
  <c r="F24" i="3"/>
  <c r="G24" i="3"/>
  <c r="H24" i="3"/>
  <c r="B26" i="3"/>
  <c r="B26" i="1" s="1"/>
  <c r="C26" i="3"/>
  <c r="D26" i="3"/>
  <c r="E26" i="3"/>
  <c r="F26" i="3"/>
  <c r="G26" i="3"/>
  <c r="H26" i="3"/>
  <c r="B27" i="3"/>
  <c r="C27" i="3"/>
  <c r="D27" i="3"/>
  <c r="E27" i="3"/>
  <c r="F27" i="3"/>
  <c r="G27" i="3"/>
  <c r="H27" i="3"/>
  <c r="H27" i="1" s="1"/>
  <c r="B28" i="3"/>
  <c r="C28" i="3"/>
  <c r="D28" i="3"/>
  <c r="E28" i="3"/>
  <c r="F28" i="3"/>
  <c r="G28" i="3"/>
  <c r="H28" i="3"/>
  <c r="B29" i="3"/>
  <c r="C29" i="3"/>
  <c r="D29" i="3"/>
  <c r="E29" i="3"/>
  <c r="F29" i="3"/>
  <c r="G29" i="3"/>
  <c r="H29" i="3"/>
  <c r="B30" i="3"/>
  <c r="C30" i="3"/>
  <c r="D30" i="3"/>
  <c r="E30" i="3"/>
  <c r="F30" i="3"/>
  <c r="G30" i="3"/>
  <c r="H30" i="3"/>
  <c r="B31" i="3"/>
  <c r="C31" i="3"/>
  <c r="D31" i="3"/>
  <c r="E31" i="3"/>
  <c r="F31" i="3"/>
  <c r="G31" i="3"/>
  <c r="H31" i="3"/>
  <c r="B33" i="3"/>
  <c r="C33" i="3"/>
  <c r="D33" i="3"/>
  <c r="E33" i="3"/>
  <c r="F33" i="3"/>
  <c r="G33" i="3"/>
  <c r="H33" i="3"/>
  <c r="B34" i="3"/>
  <c r="C34" i="3"/>
  <c r="D34" i="3"/>
  <c r="E34" i="3"/>
  <c r="F34" i="3"/>
  <c r="G34" i="3"/>
  <c r="H34" i="3"/>
  <c r="B35" i="3"/>
  <c r="C35" i="3"/>
  <c r="D35" i="3"/>
  <c r="E35" i="3"/>
  <c r="F35" i="3"/>
  <c r="G35" i="3"/>
  <c r="H35" i="3"/>
  <c r="B37" i="3"/>
  <c r="C37" i="3"/>
  <c r="D37" i="3"/>
  <c r="E37" i="3"/>
  <c r="F37" i="3"/>
  <c r="G37" i="3"/>
  <c r="C8" i="3"/>
  <c r="D8" i="3"/>
  <c r="E8" i="3"/>
  <c r="F8" i="3"/>
  <c r="G8" i="3"/>
  <c r="H8" i="3"/>
  <c r="B8" i="3"/>
  <c r="H119" i="1"/>
  <c r="G119" i="1"/>
  <c r="F119" i="1"/>
  <c r="E119" i="1"/>
  <c r="D119" i="1"/>
  <c r="C119" i="1"/>
  <c r="B119" i="1"/>
  <c r="H91" i="1"/>
  <c r="G91" i="1"/>
  <c r="F91" i="1"/>
  <c r="E91" i="1"/>
  <c r="D91" i="1"/>
  <c r="C91" i="1"/>
  <c r="B91" i="1"/>
  <c r="H78" i="1"/>
  <c r="G78" i="1"/>
  <c r="F78" i="1"/>
  <c r="E78" i="1"/>
  <c r="D78" i="1"/>
  <c r="C78" i="1"/>
  <c r="B78" i="1"/>
  <c r="H50" i="1"/>
  <c r="G50" i="1"/>
  <c r="F50" i="1"/>
  <c r="E50" i="1"/>
  <c r="D50" i="1"/>
  <c r="C50" i="1"/>
  <c r="B50" i="1"/>
  <c r="E11" i="1" l="1"/>
  <c r="H32" i="3"/>
  <c r="F14" i="1"/>
  <c r="H29" i="1"/>
  <c r="G32" i="3"/>
  <c r="B29" i="1"/>
  <c r="F25" i="3"/>
  <c r="F25" i="1" s="1"/>
  <c r="H19" i="1"/>
  <c r="B20" i="1"/>
  <c r="B12" i="1"/>
  <c r="H10" i="1"/>
  <c r="H32" i="1"/>
  <c r="D36" i="3"/>
  <c r="D36" i="1" s="1"/>
  <c r="H33" i="1"/>
  <c r="H23" i="1"/>
  <c r="D19" i="1"/>
  <c r="B17" i="1"/>
  <c r="H15" i="1"/>
  <c r="D11" i="1"/>
  <c r="H34" i="1"/>
  <c r="B18" i="1"/>
  <c r="H16" i="1"/>
  <c r="B10" i="1"/>
  <c r="B30" i="1"/>
  <c r="B35" i="1"/>
  <c r="B28" i="1"/>
  <c r="H26" i="1"/>
  <c r="B19" i="1"/>
  <c r="B11" i="1"/>
  <c r="B27" i="1"/>
  <c r="E22" i="1"/>
  <c r="E14" i="1"/>
  <c r="B21" i="1"/>
  <c r="F17" i="1"/>
  <c r="B13" i="1"/>
  <c r="C33" i="1"/>
  <c r="F33" i="1"/>
  <c r="B31" i="1"/>
  <c r="B14" i="1"/>
  <c r="H12" i="1"/>
  <c r="B33" i="1"/>
  <c r="C24" i="1"/>
  <c r="H21" i="1"/>
  <c r="B15" i="1"/>
  <c r="H13" i="1"/>
  <c r="D25" i="3"/>
  <c r="D25" i="1" s="1"/>
  <c r="B22" i="1"/>
  <c r="D35" i="1"/>
  <c r="H30" i="1"/>
  <c r="B23" i="1"/>
  <c r="C16" i="1"/>
  <c r="C35" i="1"/>
  <c r="B34" i="1"/>
  <c r="H31" i="1"/>
  <c r="D27" i="1"/>
  <c r="B24" i="1"/>
  <c r="H22" i="1"/>
  <c r="B16" i="1"/>
  <c r="E25" i="3"/>
  <c r="E25" i="1" s="1"/>
  <c r="G73" i="1"/>
  <c r="E30" i="1"/>
  <c r="H35" i="1"/>
  <c r="C32" i="3"/>
  <c r="C32" i="1" s="1"/>
  <c r="F66" i="1"/>
  <c r="H24" i="1"/>
  <c r="G17" i="1"/>
  <c r="E66" i="1"/>
  <c r="B32" i="3"/>
  <c r="B32" i="1" s="1"/>
  <c r="D16" i="1"/>
  <c r="E36" i="3"/>
  <c r="E36" i="1" s="1"/>
  <c r="D118" i="1"/>
  <c r="D107" i="1"/>
  <c r="C13" i="1"/>
  <c r="H73" i="1"/>
  <c r="G28" i="1"/>
  <c r="E33" i="1"/>
  <c r="G31" i="1"/>
  <c r="D30" i="1"/>
  <c r="F28" i="1"/>
  <c r="C27" i="1"/>
  <c r="G23" i="1"/>
  <c r="D22" i="1"/>
  <c r="F20" i="1"/>
  <c r="C19" i="1"/>
  <c r="E17" i="1"/>
  <c r="G15" i="1"/>
  <c r="D14" i="1"/>
  <c r="F12" i="1"/>
  <c r="C11" i="1"/>
  <c r="G34" i="1"/>
  <c r="D33" i="1"/>
  <c r="F31" i="1"/>
  <c r="C30" i="1"/>
  <c r="E28" i="1"/>
  <c r="G26" i="1"/>
  <c r="F23" i="1"/>
  <c r="C22" i="1"/>
  <c r="E20" i="1"/>
  <c r="G18" i="1"/>
  <c r="D17" i="1"/>
  <c r="F15" i="1"/>
  <c r="C14" i="1"/>
  <c r="E12" i="1"/>
  <c r="G10" i="1"/>
  <c r="G12" i="1"/>
  <c r="E31" i="1"/>
  <c r="G29" i="1"/>
  <c r="D28" i="1"/>
  <c r="F26" i="1"/>
  <c r="E23" i="1"/>
  <c r="G21" i="1"/>
  <c r="D20" i="1"/>
  <c r="F18" i="1"/>
  <c r="C17" i="1"/>
  <c r="E15" i="1"/>
  <c r="G13" i="1"/>
  <c r="D12" i="1"/>
  <c r="F10" i="1"/>
  <c r="E34" i="1"/>
  <c r="G32" i="1"/>
  <c r="D31" i="1"/>
  <c r="F29" i="1"/>
  <c r="C28" i="1"/>
  <c r="E26" i="1"/>
  <c r="G24" i="1"/>
  <c r="D23" i="1"/>
  <c r="F21" i="1"/>
  <c r="C20" i="1"/>
  <c r="E18" i="1"/>
  <c r="G16" i="1"/>
  <c r="D15" i="1"/>
  <c r="F13" i="1"/>
  <c r="C12" i="1"/>
  <c r="H11" i="1"/>
  <c r="E10" i="1"/>
  <c r="G35" i="1"/>
  <c r="D34" i="1"/>
  <c r="E29" i="1"/>
  <c r="G27" i="1"/>
  <c r="D26" i="1"/>
  <c r="F24" i="1"/>
  <c r="C23" i="1"/>
  <c r="E21" i="1"/>
  <c r="G19" i="1"/>
  <c r="D18" i="1"/>
  <c r="F16" i="1"/>
  <c r="C15" i="1"/>
  <c r="H14" i="1"/>
  <c r="E13" i="1"/>
  <c r="G11" i="1"/>
  <c r="D10" i="1"/>
  <c r="F34" i="1"/>
  <c r="B36" i="3"/>
  <c r="B36" i="1" s="1"/>
  <c r="C31" i="1"/>
  <c r="G36" i="3"/>
  <c r="G36" i="1" s="1"/>
  <c r="C34" i="1"/>
  <c r="D29" i="1"/>
  <c r="F27" i="1"/>
  <c r="E24" i="1"/>
  <c r="G22" i="1"/>
  <c r="D21" i="1"/>
  <c r="F19" i="1"/>
  <c r="C18" i="1"/>
  <c r="H17" i="1"/>
  <c r="E16" i="1"/>
  <c r="G14" i="1"/>
  <c r="D13" i="1"/>
  <c r="F11" i="1"/>
  <c r="C10" i="1"/>
  <c r="G20" i="1"/>
  <c r="F35" i="1"/>
  <c r="G30" i="1"/>
  <c r="C26" i="1"/>
  <c r="E35" i="1"/>
  <c r="G33" i="1"/>
  <c r="F30" i="1"/>
  <c r="C29" i="1"/>
  <c r="H28" i="1"/>
  <c r="E27" i="1"/>
  <c r="D24" i="1"/>
  <c r="F22" i="1"/>
  <c r="C21" i="1"/>
  <c r="H20" i="1"/>
  <c r="E19" i="1"/>
  <c r="F36" i="3"/>
  <c r="F36" i="1" s="1"/>
  <c r="D9" i="1"/>
  <c r="C9" i="1"/>
  <c r="D32" i="3"/>
  <c r="D32" i="1" s="1"/>
  <c r="H25" i="3"/>
  <c r="H25" i="1" s="1"/>
  <c r="E32" i="3"/>
  <c r="E32" i="1" s="1"/>
  <c r="D37" i="1"/>
  <c r="F32" i="3"/>
  <c r="F32" i="1" s="1"/>
  <c r="H36" i="3"/>
  <c r="H36" i="1" s="1"/>
  <c r="C36" i="3"/>
  <c r="C36" i="1" s="1"/>
  <c r="E37" i="1"/>
  <c r="F37" i="1"/>
  <c r="C25" i="3"/>
  <c r="C25" i="1" s="1"/>
  <c r="B25" i="3"/>
  <c r="B25" i="1" s="1"/>
  <c r="G25" i="3"/>
  <c r="G25" i="1" s="1"/>
  <c r="B9" i="1"/>
  <c r="B37" i="1"/>
  <c r="H9" i="1"/>
  <c r="H37" i="1"/>
  <c r="F9" i="1"/>
  <c r="C37" i="1"/>
  <c r="E9" i="1"/>
  <c r="G37" i="1"/>
  <c r="G9" i="1"/>
</calcChain>
</file>

<file path=xl/sharedStrings.xml><?xml version="1.0" encoding="utf-8"?>
<sst xmlns="http://schemas.openxmlformats.org/spreadsheetml/2006/main" count="287" uniqueCount="45">
  <si>
    <t xml:space="preserve"> </t>
  </si>
  <si>
    <t>Kvinner og menn</t>
  </si>
  <si>
    <t>Kvinner</t>
  </si>
  <si>
    <t>Menn</t>
  </si>
  <si>
    <t>Primærdiagnose:</t>
  </si>
  <si>
    <t xml:space="preserve">I ALT                                          </t>
  </si>
  <si>
    <t xml:space="preserve">Svulster                                       </t>
  </si>
  <si>
    <t xml:space="preserve">Endokrine, ernærings- og metabolske sykdommer  </t>
  </si>
  <si>
    <t xml:space="preserve"> - Diabetes mellitus</t>
  </si>
  <si>
    <t xml:space="preserve"> - Andre endokrine sykdommer</t>
  </si>
  <si>
    <t xml:space="preserve">Psykiske lidelser og atferdsforstyrrelser      </t>
  </si>
  <si>
    <t xml:space="preserve"> - Organiske psykiske lidelser/schizofrene og paranoide lidelser                             </t>
  </si>
  <si>
    <t xml:space="preserve"> - Depressive lidelser</t>
  </si>
  <si>
    <t xml:space="preserve"> - Andre affektive lidelser</t>
  </si>
  <si>
    <t xml:space="preserve"> - Nevroser og atferdsforstyrrelser</t>
  </si>
  <si>
    <t xml:space="preserve"> - Personlighetsforstyrrelser</t>
  </si>
  <si>
    <t xml:space="preserve"> - Psykiske lidelser på grunn av rusmiddel- eller tablettbruk                              </t>
  </si>
  <si>
    <t xml:space="preserve"> - Psykisk utviklingshemming</t>
  </si>
  <si>
    <t xml:space="preserve">Sykdommer i nervesystemet 1)                     </t>
  </si>
  <si>
    <t xml:space="preserve">Sykdommer i øyet og øret                       </t>
  </si>
  <si>
    <t xml:space="preserve">Sykdommer i sirkulasjonssystemet 2)              </t>
  </si>
  <si>
    <t xml:space="preserve"> - Hjernekarsykdommer (hjerneslag)</t>
  </si>
  <si>
    <t xml:space="preserve"> - Andre sykommer i sirkulasjonssystemet</t>
  </si>
  <si>
    <t xml:space="preserve">Sykdommer i åndedrettssystemet                 </t>
  </si>
  <si>
    <t xml:space="preserve">Sykdommer i fordøyelsessystemet                </t>
  </si>
  <si>
    <t xml:space="preserve">Sykdommer i hud og underhud                    </t>
  </si>
  <si>
    <t>Sykdommer i muskel-skjelettsystemet og bindevev</t>
  </si>
  <si>
    <t xml:space="preserve"> - Ryggsykdommer</t>
  </si>
  <si>
    <t xml:space="preserve"> - Myalgi/fibromyalgi</t>
  </si>
  <si>
    <t xml:space="preserve"> - Andre muskel-skjelettsykdommer</t>
  </si>
  <si>
    <t xml:space="preserve">Medfødte misdannelser og kromosomavvik         </t>
  </si>
  <si>
    <t xml:space="preserve">Symptomer, tegn 3)                           </t>
  </si>
  <si>
    <t xml:space="preserve">Skader, forgiftninger, og vold                 </t>
  </si>
  <si>
    <t xml:space="preserve">Alle andre diagnoser 4)                      </t>
  </si>
  <si>
    <t xml:space="preserve">Diagnose mangler foreløpig                     </t>
  </si>
  <si>
    <t>1) De vanligste diagnosegruppene i denne gruppen er multippel sklerose, postviralt utmattelsessyndrom (ME) og epilepsi</t>
  </si>
  <si>
    <t>2) De vanligste diagnosegruppene i denne gruppen er tidligere hjerteinfarkt og angina pectoris</t>
  </si>
  <si>
    <t>3) De vanligste diagnosegruppene i denne gruppen er asteni (tretthet), hodepine og svimmelhet</t>
  </si>
  <si>
    <t xml:space="preserve">4) De vanligste diagnosegruppene i denne gruppen er "Sykdommer i blod og bloddannende organer (D50-D89)", "Svangerskap, fødsel og barseltid (O00-O99)",  </t>
  </si>
  <si>
    <t>*</t>
  </si>
  <si>
    <t xml:space="preserve"> * Fra 2019 er Symptomer, tegn inkludert i Alle andre diagnoser</t>
  </si>
  <si>
    <t>Alder 18-29 år.</t>
  </si>
  <si>
    <t>Tabell: Mottakere av uføretrygd etter hoveddiagnose (primærdiagnose), kjønn og år. Per desember 2012-2024. Antall</t>
  </si>
  <si>
    <t>Tabell: Mottakere av uføretrygd etter hoveddiagnose (primærdiagnose), kjønn og år. Per desember 2012-2024. I prosent av i alt</t>
  </si>
  <si>
    <t xml:space="preserve">     samt "Visse tilstander som oppstår i perinatalperioden (P00-P96). I tillegg enkelte mindre diagnosegrupper"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</si>
</sst>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3" fontId="0" fillId="0" borderId="0" xfId="0" applyNumberFormat="1"/>
    <xf numFmtId="0" fontId="0" fillId="2" borderId="0" xfId="0" applyFill="1"/>
    <xf numFmtId="0" fontId="0" fillId="2" borderId="1" xfId="0" applyFill="1" applyBorder="1"/>
    <xf numFmtId="1" fontId="1" fillId="0" borderId="0" xfId="0" applyNumberFormat="1" applyFont="1"/>
    <xf numFmtId="164" fontId="0" fillId="0" borderId="0" xfId="0" applyNumberFormat="1" applyFont="1" applyAlignment="1">
      <alignment horizontal="right"/>
    </xf>
    <xf numFmtId="0" fontId="2" fillId="0" borderId="0" xfId="0" applyFont="1"/>
    <xf numFmtId="0" fontId="1" fillId="2" borderId="0" xfId="0" applyFont="1" applyFill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" fontId="4" fillId="0" borderId="2" xfId="0" applyNumberFormat="1" applyFont="1" applyBorder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1" fillId="2" borderId="2" xfId="0" applyFont="1" applyFill="1" applyBorder="1"/>
    <xf numFmtId="164" fontId="6" fillId="0" borderId="0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3" fontId="0" fillId="0" borderId="0" xfId="0" applyNumberFormat="1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104775</xdr:rowOff>
    </xdr:from>
    <xdr:to>
      <xdr:col>0</xdr:col>
      <xdr:colOff>1000125</xdr:colOff>
      <xdr:row>5</xdr:row>
      <xdr:rowOff>66675</xdr:rowOff>
    </xdr:to>
    <xdr:pic>
      <xdr:nvPicPr>
        <xdr:cNvPr id="3" name="Picture 1" descr="nav_logo_PMS_1797_pos_trans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5275"/>
          <a:ext cx="10001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57150</xdr:rowOff>
    </xdr:from>
    <xdr:to>
      <xdr:col>0</xdr:col>
      <xdr:colOff>1009650</xdr:colOff>
      <xdr:row>5</xdr:row>
      <xdr:rowOff>19050</xdr:rowOff>
    </xdr:to>
    <xdr:pic>
      <xdr:nvPicPr>
        <xdr:cNvPr id="3" name="Picture 1" descr="nav_logo_PMS_1797_pos_trans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47650"/>
          <a:ext cx="10001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5"/>
  <sheetViews>
    <sheetView zoomScaleNormal="100" workbookViewId="0">
      <selection activeCell="A42" sqref="A42"/>
    </sheetView>
  </sheetViews>
  <sheetFormatPr baseColWidth="10" defaultRowHeight="15" x14ac:dyDescent="0.25"/>
  <cols>
    <col min="1" max="1" width="55.28515625" customWidth="1"/>
    <col min="2" max="2" width="8" customWidth="1"/>
    <col min="3" max="7" width="7.85546875" customWidth="1"/>
    <col min="8" max="14" width="7.140625" customWidth="1"/>
    <col min="15" max="15" width="7.85546875" customWidth="1"/>
    <col min="16" max="16" width="7.7109375" customWidth="1"/>
    <col min="17" max="23" width="7.85546875" customWidth="1"/>
    <col min="24" max="24" width="4.42578125" customWidth="1"/>
    <col min="25" max="30" width="7.85546875" customWidth="1"/>
    <col min="31" max="32" width="7.42578125" customWidth="1"/>
    <col min="33" max="33" width="8" customWidth="1"/>
  </cols>
  <sheetData>
    <row r="1" spans="1:27" ht="15.75" x14ac:dyDescent="0.25">
      <c r="A1" s="6" t="s">
        <v>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T1" s="1"/>
      <c r="U1" s="1"/>
      <c r="V1" s="1"/>
      <c r="W1" s="1"/>
      <c r="X1" s="1"/>
      <c r="Y1" s="1"/>
      <c r="Z1" s="1"/>
      <c r="AA1" s="1"/>
    </row>
    <row r="2" spans="1:27" ht="15.75" x14ac:dyDescent="0.25">
      <c r="A2" s="6" t="s">
        <v>41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T2" s="1"/>
      <c r="U2" s="1"/>
      <c r="V2" s="1"/>
      <c r="W2" s="1"/>
      <c r="X2" s="1"/>
      <c r="Y2" s="1"/>
      <c r="Z2" s="1"/>
      <c r="AA2" s="1"/>
    </row>
    <row r="4" spans="1:27" x14ac:dyDescent="0.25">
      <c r="B4" s="9" t="s">
        <v>0</v>
      </c>
      <c r="C4" s="9"/>
      <c r="E4" s="9"/>
      <c r="F4" s="9" t="s">
        <v>0</v>
      </c>
      <c r="G4" s="10"/>
      <c r="H4" s="9"/>
      <c r="I4" s="12"/>
      <c r="J4" s="21"/>
      <c r="K4" s="23"/>
      <c r="L4" s="23"/>
      <c r="M4" s="23"/>
      <c r="N4" s="11"/>
      <c r="T4" s="10"/>
      <c r="U4" s="11"/>
      <c r="V4" s="12"/>
      <c r="W4" s="21"/>
      <c r="X4" s="11"/>
    </row>
    <row r="5" spans="1:27" x14ac:dyDescent="0.25">
      <c r="A5" t="s">
        <v>0</v>
      </c>
      <c r="B5" s="27" t="s">
        <v>1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11"/>
      <c r="X5" s="11"/>
    </row>
    <row r="6" spans="1:27" x14ac:dyDescent="0.25">
      <c r="B6" s="1"/>
      <c r="C6" s="1"/>
      <c r="D6" s="1"/>
      <c r="E6" s="1"/>
      <c r="F6" s="1"/>
      <c r="G6" s="1"/>
      <c r="H6" s="1" t="s">
        <v>0</v>
      </c>
      <c r="I6" s="1"/>
      <c r="J6" s="1"/>
      <c r="K6" s="1"/>
      <c r="L6" s="1"/>
      <c r="M6" s="1"/>
      <c r="N6" s="1"/>
      <c r="X6" s="11"/>
    </row>
    <row r="7" spans="1:27" x14ac:dyDescent="0.25">
      <c r="A7" s="17" t="s">
        <v>4</v>
      </c>
      <c r="B7" s="13">
        <v>2012</v>
      </c>
      <c r="C7" s="13">
        <v>2013</v>
      </c>
      <c r="D7" s="13">
        <v>2014</v>
      </c>
      <c r="E7" s="13">
        <v>2015</v>
      </c>
      <c r="F7" s="13">
        <v>2016</v>
      </c>
      <c r="G7" s="13">
        <v>2017</v>
      </c>
      <c r="H7" s="13">
        <v>2018</v>
      </c>
      <c r="I7" s="13">
        <v>2019</v>
      </c>
      <c r="J7" s="13">
        <v>2020</v>
      </c>
      <c r="K7" s="13">
        <v>2021</v>
      </c>
      <c r="L7" s="13">
        <v>2022</v>
      </c>
      <c r="M7" s="13">
        <v>2023</v>
      </c>
      <c r="N7" s="13">
        <v>2024</v>
      </c>
      <c r="X7" s="11"/>
    </row>
    <row r="8" spans="1:27" x14ac:dyDescent="0.25">
      <c r="A8" s="7" t="s">
        <v>5</v>
      </c>
      <c r="B8" s="14">
        <f t="shared" ref="B8:K8" si="0">B49+B90</f>
        <v>9954</v>
      </c>
      <c r="C8" s="14">
        <f t="shared" si="0"/>
        <v>10446</v>
      </c>
      <c r="D8" s="14">
        <f t="shared" si="0"/>
        <v>11806</v>
      </c>
      <c r="E8" s="14">
        <f t="shared" si="0"/>
        <v>13047</v>
      </c>
      <c r="F8" s="14">
        <f t="shared" si="0"/>
        <v>14340</v>
      </c>
      <c r="G8" s="14">
        <f t="shared" si="0"/>
        <v>15808</v>
      </c>
      <c r="H8" s="14">
        <f t="shared" si="0"/>
        <v>18033</v>
      </c>
      <c r="I8" s="14">
        <f t="shared" si="0"/>
        <v>20065</v>
      </c>
      <c r="J8" s="14">
        <f t="shared" si="0"/>
        <v>20859</v>
      </c>
      <c r="K8" s="14">
        <f t="shared" si="0"/>
        <v>21440</v>
      </c>
      <c r="L8" s="14">
        <f t="shared" ref="L8:M8" si="1">L49+L90</f>
        <v>21817</v>
      </c>
      <c r="M8" s="14">
        <f t="shared" si="1"/>
        <v>21807</v>
      </c>
      <c r="N8" s="14">
        <f t="shared" ref="N8" si="2">N49+N90</f>
        <v>22373</v>
      </c>
      <c r="X8" s="11"/>
    </row>
    <row r="9" spans="1:27" ht="14.25" customHeight="1" x14ac:dyDescent="0.25">
      <c r="A9" s="2" t="s">
        <v>6</v>
      </c>
      <c r="B9" s="15">
        <f t="shared" ref="B9:K9" si="3">B50+B91</f>
        <v>68</v>
      </c>
      <c r="C9" s="15">
        <f t="shared" si="3"/>
        <v>77</v>
      </c>
      <c r="D9" s="15">
        <f t="shared" si="3"/>
        <v>89</v>
      </c>
      <c r="E9" s="15">
        <f t="shared" si="3"/>
        <v>106</v>
      </c>
      <c r="F9" s="15">
        <f t="shared" si="3"/>
        <v>107</v>
      </c>
      <c r="G9" s="15">
        <f t="shared" si="3"/>
        <v>123</v>
      </c>
      <c r="H9" s="15">
        <f t="shared" si="3"/>
        <v>132</v>
      </c>
      <c r="I9" s="15">
        <f t="shared" si="3"/>
        <v>155</v>
      </c>
      <c r="J9" s="15">
        <f t="shared" si="3"/>
        <v>165</v>
      </c>
      <c r="K9" s="15">
        <f t="shared" si="3"/>
        <v>188</v>
      </c>
      <c r="L9" s="15">
        <f t="shared" ref="L9:M9" si="4">L50+L91</f>
        <v>189</v>
      </c>
      <c r="M9" s="15">
        <f t="shared" si="4"/>
        <v>186</v>
      </c>
      <c r="N9" s="15">
        <f t="shared" ref="N9" si="5">N50+N91</f>
        <v>205</v>
      </c>
      <c r="X9" s="11"/>
    </row>
    <row r="10" spans="1:27" ht="14.25" customHeight="1" x14ac:dyDescent="0.25">
      <c r="A10" s="2" t="s">
        <v>7</v>
      </c>
      <c r="B10" s="15">
        <f t="shared" ref="B10:K10" si="6">B51+B92</f>
        <v>99</v>
      </c>
      <c r="C10" s="15">
        <f t="shared" si="6"/>
        <v>92</v>
      </c>
      <c r="D10" s="15">
        <f t="shared" si="6"/>
        <v>93</v>
      </c>
      <c r="E10" s="15">
        <f t="shared" si="6"/>
        <v>99</v>
      </c>
      <c r="F10" s="15">
        <f t="shared" si="6"/>
        <v>98</v>
      </c>
      <c r="G10" s="15">
        <f t="shared" si="6"/>
        <v>104</v>
      </c>
      <c r="H10" s="15">
        <f t="shared" si="6"/>
        <v>134</v>
      </c>
      <c r="I10" s="15">
        <f t="shared" si="6"/>
        <v>160</v>
      </c>
      <c r="J10" s="15">
        <f t="shared" si="6"/>
        <v>162</v>
      </c>
      <c r="K10" s="15">
        <f t="shared" si="6"/>
        <v>168</v>
      </c>
      <c r="L10" s="15">
        <f t="shared" ref="L10:M10" si="7">L51+L92</f>
        <v>172</v>
      </c>
      <c r="M10" s="15">
        <f t="shared" si="7"/>
        <v>171</v>
      </c>
      <c r="N10" s="15">
        <f t="shared" ref="N10" si="8">N51+N92</f>
        <v>190</v>
      </c>
      <c r="X10" s="11"/>
    </row>
    <row r="11" spans="1:27" ht="14.25" customHeight="1" x14ac:dyDescent="0.25">
      <c r="A11" s="2" t="s">
        <v>8</v>
      </c>
      <c r="B11" s="15">
        <f t="shared" ref="B11:K11" si="9">B52+B93</f>
        <v>20</v>
      </c>
      <c r="C11" s="15">
        <f t="shared" si="9"/>
        <v>15</v>
      </c>
      <c r="D11" s="15">
        <f t="shared" si="9"/>
        <v>15</v>
      </c>
      <c r="E11" s="15">
        <f t="shared" si="9"/>
        <v>17</v>
      </c>
      <c r="F11" s="15">
        <f t="shared" si="9"/>
        <v>13</v>
      </c>
      <c r="G11" s="15">
        <f t="shared" si="9"/>
        <v>13</v>
      </c>
      <c r="H11" s="15">
        <f t="shared" si="9"/>
        <v>21</v>
      </c>
      <c r="I11" s="15">
        <f t="shared" si="9"/>
        <v>31</v>
      </c>
      <c r="J11" s="15">
        <f t="shared" si="9"/>
        <v>31</v>
      </c>
      <c r="K11" s="15">
        <f t="shared" si="9"/>
        <v>35</v>
      </c>
      <c r="L11" s="15">
        <f t="shared" ref="L11:M11" si="10">L52+L93</f>
        <v>41</v>
      </c>
      <c r="M11" s="15">
        <f t="shared" si="10"/>
        <v>43</v>
      </c>
      <c r="N11" s="15">
        <f t="shared" ref="N11" si="11">N52+N93</f>
        <v>55</v>
      </c>
      <c r="X11" s="11"/>
    </row>
    <row r="12" spans="1:27" ht="14.25" customHeight="1" x14ac:dyDescent="0.25">
      <c r="A12" s="2" t="s">
        <v>9</v>
      </c>
      <c r="B12" s="15">
        <f t="shared" ref="B12:K12" si="12">B53+B94</f>
        <v>79</v>
      </c>
      <c r="C12" s="15">
        <f t="shared" si="12"/>
        <v>77</v>
      </c>
      <c r="D12" s="15">
        <f t="shared" si="12"/>
        <v>78</v>
      </c>
      <c r="E12" s="15">
        <f t="shared" si="12"/>
        <v>82</v>
      </c>
      <c r="F12" s="15">
        <f t="shared" si="12"/>
        <v>85</v>
      </c>
      <c r="G12" s="15">
        <f t="shared" si="12"/>
        <v>91</v>
      </c>
      <c r="H12" s="15">
        <f t="shared" si="12"/>
        <v>113</v>
      </c>
      <c r="I12" s="15">
        <f t="shared" si="12"/>
        <v>129</v>
      </c>
      <c r="J12" s="15">
        <f t="shared" si="12"/>
        <v>131</v>
      </c>
      <c r="K12" s="15">
        <f t="shared" si="12"/>
        <v>133</v>
      </c>
      <c r="L12" s="15">
        <f t="shared" ref="L12:M12" si="13">L53+L94</f>
        <v>131</v>
      </c>
      <c r="M12" s="15">
        <f t="shared" si="13"/>
        <v>128</v>
      </c>
      <c r="N12" s="15">
        <f t="shared" ref="N12" si="14">N53+N94</f>
        <v>135</v>
      </c>
      <c r="X12" s="11"/>
    </row>
    <row r="13" spans="1:27" ht="14.25" customHeight="1" x14ac:dyDescent="0.25">
      <c r="A13" s="2" t="s">
        <v>10</v>
      </c>
      <c r="B13" s="15">
        <f t="shared" ref="B13:K13" si="15">B54+B95</f>
        <v>5865</v>
      </c>
      <c r="C13" s="15">
        <f t="shared" si="15"/>
        <v>6281</v>
      </c>
      <c r="D13" s="15">
        <f t="shared" si="15"/>
        <v>7320</v>
      </c>
      <c r="E13" s="15">
        <f t="shared" si="15"/>
        <v>8319</v>
      </c>
      <c r="F13" s="15">
        <f t="shared" si="15"/>
        <v>9358</v>
      </c>
      <c r="G13" s="15">
        <f t="shared" si="15"/>
        <v>10544</v>
      </c>
      <c r="H13" s="15">
        <f t="shared" si="15"/>
        <v>12216</v>
      </c>
      <c r="I13" s="15">
        <f t="shared" si="15"/>
        <v>13715</v>
      </c>
      <c r="J13" s="15">
        <f t="shared" si="15"/>
        <v>14259</v>
      </c>
      <c r="K13" s="15">
        <f t="shared" si="15"/>
        <v>14723</v>
      </c>
      <c r="L13" s="15">
        <f t="shared" ref="L13:M13" si="16">L54+L95</f>
        <v>15048</v>
      </c>
      <c r="M13" s="15">
        <f t="shared" si="16"/>
        <v>15007</v>
      </c>
      <c r="N13" s="15">
        <f t="shared" ref="N13" si="17">N54+N95</f>
        <v>15438</v>
      </c>
      <c r="X13" s="11"/>
    </row>
    <row r="14" spans="1:27" ht="14.25" customHeight="1" x14ac:dyDescent="0.25">
      <c r="A14" s="2" t="s">
        <v>11</v>
      </c>
      <c r="B14" s="15">
        <f t="shared" ref="B14:K14" si="18">B55+B96</f>
        <v>508</v>
      </c>
      <c r="C14" s="15">
        <f t="shared" si="18"/>
        <v>524</v>
      </c>
      <c r="D14" s="15">
        <f t="shared" si="18"/>
        <v>631</v>
      </c>
      <c r="E14" s="15">
        <f t="shared" si="18"/>
        <v>689</v>
      </c>
      <c r="F14" s="15">
        <f t="shared" si="18"/>
        <v>703</v>
      </c>
      <c r="G14" s="15">
        <f t="shared" si="18"/>
        <v>755</v>
      </c>
      <c r="H14" s="15">
        <f t="shared" si="18"/>
        <v>869</v>
      </c>
      <c r="I14" s="15">
        <f t="shared" si="18"/>
        <v>930</v>
      </c>
      <c r="J14" s="15">
        <f t="shared" si="18"/>
        <v>940</v>
      </c>
      <c r="K14" s="15">
        <f t="shared" si="18"/>
        <v>942</v>
      </c>
      <c r="L14" s="15">
        <f t="shared" ref="L14:M14" si="19">L55+L96</f>
        <v>972</v>
      </c>
      <c r="M14" s="15">
        <f t="shared" si="19"/>
        <v>952</v>
      </c>
      <c r="N14" s="15">
        <f t="shared" ref="N14" si="20">N55+N96</f>
        <v>955</v>
      </c>
      <c r="X14" s="11"/>
    </row>
    <row r="15" spans="1:27" ht="14.25" customHeight="1" x14ac:dyDescent="0.25">
      <c r="A15" s="2" t="s">
        <v>12</v>
      </c>
      <c r="B15" s="15">
        <f t="shared" ref="B15:K15" si="21">B56+B97</f>
        <v>75</v>
      </c>
      <c r="C15" s="15">
        <f t="shared" si="21"/>
        <v>82</v>
      </c>
      <c r="D15" s="15">
        <f t="shared" si="21"/>
        <v>100</v>
      </c>
      <c r="E15" s="15">
        <f t="shared" si="21"/>
        <v>121</v>
      </c>
      <c r="F15" s="15">
        <f t="shared" si="21"/>
        <v>138</v>
      </c>
      <c r="G15" s="15">
        <f t="shared" si="21"/>
        <v>157</v>
      </c>
      <c r="H15" s="15">
        <f t="shared" si="21"/>
        <v>203</v>
      </c>
      <c r="I15" s="15">
        <f t="shared" si="21"/>
        <v>221</v>
      </c>
      <c r="J15" s="15">
        <f t="shared" si="21"/>
        <v>228</v>
      </c>
      <c r="K15" s="15">
        <f t="shared" si="21"/>
        <v>230</v>
      </c>
      <c r="L15" s="15">
        <f t="shared" ref="L15:M15" si="22">L56+L97</f>
        <v>228</v>
      </c>
      <c r="M15" s="15">
        <f t="shared" si="22"/>
        <v>204</v>
      </c>
      <c r="N15" s="15">
        <f t="shared" ref="N15" si="23">N56+N97</f>
        <v>204</v>
      </c>
      <c r="X15" s="11"/>
    </row>
    <row r="16" spans="1:27" ht="14.25" customHeight="1" x14ac:dyDescent="0.25">
      <c r="A16" s="2" t="s">
        <v>13</v>
      </c>
      <c r="B16" s="15">
        <f t="shared" ref="B16:K16" si="24">B57+B98</f>
        <v>76</v>
      </c>
      <c r="C16" s="15">
        <f t="shared" si="24"/>
        <v>87</v>
      </c>
      <c r="D16" s="15">
        <f t="shared" si="24"/>
        <v>126</v>
      </c>
      <c r="E16" s="15">
        <f t="shared" si="24"/>
        <v>143</v>
      </c>
      <c r="F16" s="15">
        <f t="shared" si="24"/>
        <v>179</v>
      </c>
      <c r="G16" s="15">
        <f t="shared" si="24"/>
        <v>205</v>
      </c>
      <c r="H16" s="15">
        <f t="shared" si="24"/>
        <v>241</v>
      </c>
      <c r="I16" s="15">
        <f t="shared" si="24"/>
        <v>286</v>
      </c>
      <c r="J16" s="15">
        <f t="shared" si="24"/>
        <v>310</v>
      </c>
      <c r="K16" s="15">
        <f t="shared" si="24"/>
        <v>293</v>
      </c>
      <c r="L16" s="15">
        <f t="shared" ref="L16:M16" si="25">L57+L98</f>
        <v>300</v>
      </c>
      <c r="M16" s="15">
        <f t="shared" si="25"/>
        <v>272</v>
      </c>
      <c r="N16" s="15">
        <f t="shared" ref="N16" si="26">N57+N98</f>
        <v>251</v>
      </c>
      <c r="X16" s="11"/>
    </row>
    <row r="17" spans="1:24" ht="14.25" customHeight="1" x14ac:dyDescent="0.25">
      <c r="A17" s="2" t="s">
        <v>14</v>
      </c>
      <c r="B17" s="15">
        <f t="shared" ref="B17:K17" si="27">B58+B99</f>
        <v>2556</v>
      </c>
      <c r="C17" s="15">
        <f t="shared" si="27"/>
        <v>2756</v>
      </c>
      <c r="D17" s="15">
        <f t="shared" si="27"/>
        <v>3293</v>
      </c>
      <c r="E17" s="15">
        <f t="shared" si="27"/>
        <v>3831</v>
      </c>
      <c r="F17" s="15">
        <f t="shared" si="27"/>
        <v>4433</v>
      </c>
      <c r="G17" s="15">
        <f t="shared" si="27"/>
        <v>5206</v>
      </c>
      <c r="H17" s="15">
        <f t="shared" si="27"/>
        <v>6332</v>
      </c>
      <c r="I17" s="15">
        <f t="shared" si="27"/>
        <v>7415</v>
      </c>
      <c r="J17" s="15">
        <f t="shared" si="27"/>
        <v>7883</v>
      </c>
      <c r="K17" s="15">
        <f t="shared" si="27"/>
        <v>8357</v>
      </c>
      <c r="L17" s="15">
        <f t="shared" ref="L17:M17" si="28">L58+L99</f>
        <v>8719</v>
      </c>
      <c r="M17" s="15">
        <f t="shared" si="28"/>
        <v>8913</v>
      </c>
      <c r="N17" s="15">
        <f t="shared" ref="N17" si="29">N58+N99</f>
        <v>9412</v>
      </c>
      <c r="X17" s="11"/>
    </row>
    <row r="18" spans="1:24" ht="14.25" customHeight="1" x14ac:dyDescent="0.25">
      <c r="A18" s="2" t="s">
        <v>15</v>
      </c>
      <c r="B18" s="15">
        <f t="shared" ref="B18:K18" si="30">B59+B100</f>
        <v>223</v>
      </c>
      <c r="C18" s="15">
        <f t="shared" si="30"/>
        <v>261</v>
      </c>
      <c r="D18" s="15">
        <f t="shared" si="30"/>
        <v>333</v>
      </c>
      <c r="E18" s="15">
        <f t="shared" si="30"/>
        <v>380</v>
      </c>
      <c r="F18" s="15">
        <f t="shared" si="30"/>
        <v>450</v>
      </c>
      <c r="G18" s="15">
        <f t="shared" si="30"/>
        <v>554</v>
      </c>
      <c r="H18" s="15">
        <f t="shared" si="30"/>
        <v>724</v>
      </c>
      <c r="I18" s="15">
        <f t="shared" si="30"/>
        <v>936</v>
      </c>
      <c r="J18" s="15">
        <f t="shared" si="30"/>
        <v>995</v>
      </c>
      <c r="K18" s="15">
        <f t="shared" si="30"/>
        <v>1036</v>
      </c>
      <c r="L18" s="15">
        <f t="shared" ref="L18:M18" si="31">L59+L100</f>
        <v>1049</v>
      </c>
      <c r="M18" s="15">
        <f t="shared" si="31"/>
        <v>1021</v>
      </c>
      <c r="N18" s="15">
        <f t="shared" ref="N18" si="32">N59+N100</f>
        <v>982</v>
      </c>
      <c r="X18" s="11"/>
    </row>
    <row r="19" spans="1:24" ht="14.25" customHeight="1" x14ac:dyDescent="0.25">
      <c r="A19" s="2" t="s">
        <v>16</v>
      </c>
      <c r="B19" s="15">
        <f t="shared" ref="B19:K19" si="33">B60+B101</f>
        <v>49</v>
      </c>
      <c r="C19" s="15">
        <f t="shared" si="33"/>
        <v>53</v>
      </c>
      <c r="D19" s="15">
        <f t="shared" si="33"/>
        <v>72</v>
      </c>
      <c r="E19" s="15">
        <f t="shared" si="33"/>
        <v>94</v>
      </c>
      <c r="F19" s="15">
        <f t="shared" si="33"/>
        <v>97</v>
      </c>
      <c r="G19" s="15">
        <f t="shared" si="33"/>
        <v>113</v>
      </c>
      <c r="H19" s="15">
        <f t="shared" si="33"/>
        <v>117</v>
      </c>
      <c r="I19" s="15">
        <f t="shared" si="33"/>
        <v>117</v>
      </c>
      <c r="J19" s="15">
        <f t="shared" si="33"/>
        <v>97</v>
      </c>
      <c r="K19" s="15">
        <f t="shared" si="33"/>
        <v>98</v>
      </c>
      <c r="L19" s="15">
        <f t="shared" ref="L19:M19" si="34">L60+L101</f>
        <v>89</v>
      </c>
      <c r="M19" s="15">
        <f t="shared" si="34"/>
        <v>75</v>
      </c>
      <c r="N19" s="15">
        <f t="shared" ref="N19" si="35">N60+N101</f>
        <v>87</v>
      </c>
      <c r="X19" s="11"/>
    </row>
    <row r="20" spans="1:24" ht="14.25" customHeight="1" x14ac:dyDescent="0.25">
      <c r="A20" s="2" t="s">
        <v>17</v>
      </c>
      <c r="B20" s="15">
        <f t="shared" ref="B20:K20" si="36">B61+B102</f>
        <v>2378</v>
      </c>
      <c r="C20" s="15">
        <f t="shared" si="36"/>
        <v>2518</v>
      </c>
      <c r="D20" s="15">
        <f t="shared" si="36"/>
        <v>2765</v>
      </c>
      <c r="E20" s="15">
        <f t="shared" si="36"/>
        <v>3061</v>
      </c>
      <c r="F20" s="15">
        <f t="shared" si="36"/>
        <v>3358</v>
      </c>
      <c r="G20" s="15">
        <f t="shared" si="36"/>
        <v>3554</v>
      </c>
      <c r="H20" s="15">
        <f t="shared" si="36"/>
        <v>3730</v>
      </c>
      <c r="I20" s="15">
        <f t="shared" si="36"/>
        <v>3810</v>
      </c>
      <c r="J20" s="15">
        <f t="shared" si="36"/>
        <v>3806</v>
      </c>
      <c r="K20" s="15">
        <f t="shared" si="36"/>
        <v>3767</v>
      </c>
      <c r="L20" s="15">
        <f t="shared" ref="L20:M20" si="37">L61+L102</f>
        <v>3691</v>
      </c>
      <c r="M20" s="15">
        <f t="shared" si="37"/>
        <v>3570</v>
      </c>
      <c r="N20" s="15">
        <f t="shared" ref="N20" si="38">N61+N102</f>
        <v>3547</v>
      </c>
      <c r="X20" s="11"/>
    </row>
    <row r="21" spans="1:24" ht="14.25" customHeight="1" x14ac:dyDescent="0.25">
      <c r="A21" s="2" t="s">
        <v>18</v>
      </c>
      <c r="B21" s="15">
        <f t="shared" ref="B21:K21" si="39">B62+B103</f>
        <v>1110</v>
      </c>
      <c r="C21" s="15">
        <f t="shared" si="39"/>
        <v>1159</v>
      </c>
      <c r="D21" s="15">
        <f t="shared" si="39"/>
        <v>1266</v>
      </c>
      <c r="E21" s="15">
        <f t="shared" si="39"/>
        <v>1360</v>
      </c>
      <c r="F21" s="15">
        <f t="shared" si="39"/>
        <v>1508</v>
      </c>
      <c r="G21" s="15">
        <f t="shared" si="39"/>
        <v>1635</v>
      </c>
      <c r="H21" s="15">
        <f t="shared" si="39"/>
        <v>1945</v>
      </c>
      <c r="I21" s="15">
        <f t="shared" si="39"/>
        <v>2214</v>
      </c>
      <c r="J21" s="15">
        <f t="shared" si="39"/>
        <v>2255</v>
      </c>
      <c r="K21" s="15">
        <f t="shared" si="39"/>
        <v>2345</v>
      </c>
      <c r="L21" s="15">
        <f t="shared" ref="L21:M21" si="40">L62+L103</f>
        <v>2404</v>
      </c>
      <c r="M21" s="15">
        <f t="shared" si="40"/>
        <v>2456</v>
      </c>
      <c r="N21" s="15">
        <f t="shared" ref="N21" si="41">N62+N103</f>
        <v>2513</v>
      </c>
      <c r="X21" s="11"/>
    </row>
    <row r="22" spans="1:24" ht="14.25" customHeight="1" x14ac:dyDescent="0.25">
      <c r="A22" s="2" t="s">
        <v>19</v>
      </c>
      <c r="B22" s="15">
        <f t="shared" ref="B22:K22" si="42">B63+B104</f>
        <v>44</v>
      </c>
      <c r="C22" s="15">
        <f t="shared" si="42"/>
        <v>41</v>
      </c>
      <c r="D22" s="15">
        <f t="shared" si="42"/>
        <v>52</v>
      </c>
      <c r="E22" s="15">
        <f t="shared" si="42"/>
        <v>61</v>
      </c>
      <c r="F22" s="15">
        <f t="shared" si="42"/>
        <v>58</v>
      </c>
      <c r="G22" s="15">
        <f t="shared" si="42"/>
        <v>68</v>
      </c>
      <c r="H22" s="15">
        <f t="shared" si="42"/>
        <v>88</v>
      </c>
      <c r="I22" s="15">
        <f t="shared" si="42"/>
        <v>100</v>
      </c>
      <c r="J22" s="15">
        <f t="shared" si="42"/>
        <v>107</v>
      </c>
      <c r="K22" s="15">
        <f t="shared" si="42"/>
        <v>105</v>
      </c>
      <c r="L22" s="15">
        <f t="shared" ref="L22:M22" si="43">L63+L104</f>
        <v>99</v>
      </c>
      <c r="M22" s="15">
        <f t="shared" si="43"/>
        <v>102</v>
      </c>
      <c r="N22" s="15">
        <f t="shared" ref="N22" si="44">N63+N104</f>
        <v>99</v>
      </c>
      <c r="X22" s="11"/>
    </row>
    <row r="23" spans="1:24" ht="14.25" customHeight="1" x14ac:dyDescent="0.25">
      <c r="A23" s="2" t="s">
        <v>20</v>
      </c>
      <c r="B23" s="15">
        <f t="shared" ref="B23:K23" si="45">B64+B105</f>
        <v>49</v>
      </c>
      <c r="C23" s="15">
        <f t="shared" si="45"/>
        <v>51</v>
      </c>
      <c r="D23" s="15">
        <f t="shared" si="45"/>
        <v>61</v>
      </c>
      <c r="E23" s="15">
        <f t="shared" si="45"/>
        <v>66</v>
      </c>
      <c r="F23" s="15">
        <f t="shared" si="45"/>
        <v>79</v>
      </c>
      <c r="G23" s="15">
        <f t="shared" si="45"/>
        <v>77</v>
      </c>
      <c r="H23" s="15">
        <f t="shared" si="45"/>
        <v>87</v>
      </c>
      <c r="I23" s="15">
        <f t="shared" si="45"/>
        <v>99</v>
      </c>
      <c r="J23" s="15">
        <f t="shared" si="45"/>
        <v>97</v>
      </c>
      <c r="K23" s="15">
        <f t="shared" si="45"/>
        <v>106</v>
      </c>
      <c r="L23" s="15">
        <f t="shared" ref="L23:M23" si="46">L64+L105</f>
        <v>114</v>
      </c>
      <c r="M23" s="15">
        <f t="shared" si="46"/>
        <v>116</v>
      </c>
      <c r="N23" s="15">
        <f t="shared" ref="N23" si="47">N64+N105</f>
        <v>126</v>
      </c>
      <c r="X23" s="11"/>
    </row>
    <row r="24" spans="1:24" ht="14.25" customHeight="1" x14ac:dyDescent="0.25">
      <c r="A24" s="2" t="s">
        <v>21</v>
      </c>
      <c r="B24" s="15">
        <f t="shared" ref="B24:K24" si="48">B65+B106</f>
        <v>31</v>
      </c>
      <c r="C24" s="15">
        <f t="shared" si="48"/>
        <v>34</v>
      </c>
      <c r="D24" s="15">
        <f t="shared" si="48"/>
        <v>43</v>
      </c>
      <c r="E24" s="15">
        <f t="shared" si="48"/>
        <v>47</v>
      </c>
      <c r="F24" s="15">
        <f t="shared" si="48"/>
        <v>52</v>
      </c>
      <c r="G24" s="15">
        <f t="shared" si="48"/>
        <v>49</v>
      </c>
      <c r="H24" s="15">
        <f t="shared" si="48"/>
        <v>54</v>
      </c>
      <c r="I24" s="15">
        <f t="shared" si="48"/>
        <v>58</v>
      </c>
      <c r="J24" s="15">
        <f t="shared" si="48"/>
        <v>61</v>
      </c>
      <c r="K24" s="15">
        <f t="shared" si="48"/>
        <v>68</v>
      </c>
      <c r="L24" s="15">
        <f t="shared" ref="L24:M24" si="49">L65+L106</f>
        <v>73</v>
      </c>
      <c r="M24" s="15">
        <f t="shared" si="49"/>
        <v>77</v>
      </c>
      <c r="N24" s="15">
        <f t="shared" ref="N24" si="50">N65+N106</f>
        <v>88</v>
      </c>
      <c r="X24" s="11"/>
    </row>
    <row r="25" spans="1:24" ht="14.25" customHeight="1" x14ac:dyDescent="0.25">
      <c r="A25" s="2" t="s">
        <v>22</v>
      </c>
      <c r="B25" s="15">
        <f t="shared" ref="B25:K25" si="51">B66+B107</f>
        <v>18</v>
      </c>
      <c r="C25" s="15">
        <f t="shared" si="51"/>
        <v>17</v>
      </c>
      <c r="D25" s="15">
        <f t="shared" si="51"/>
        <v>18</v>
      </c>
      <c r="E25" s="15">
        <f t="shared" si="51"/>
        <v>19</v>
      </c>
      <c r="F25" s="15">
        <f t="shared" si="51"/>
        <v>27</v>
      </c>
      <c r="G25" s="15">
        <f t="shared" si="51"/>
        <v>28</v>
      </c>
      <c r="H25" s="15">
        <f t="shared" si="51"/>
        <v>33</v>
      </c>
      <c r="I25" s="15">
        <f t="shared" si="51"/>
        <v>41</v>
      </c>
      <c r="J25" s="15">
        <f t="shared" si="51"/>
        <v>36</v>
      </c>
      <c r="K25" s="15">
        <f t="shared" si="51"/>
        <v>38</v>
      </c>
      <c r="L25" s="15">
        <f t="shared" ref="L25:M25" si="52">L66+L107</f>
        <v>41</v>
      </c>
      <c r="M25" s="15">
        <f t="shared" si="52"/>
        <v>39</v>
      </c>
      <c r="N25" s="15">
        <f t="shared" ref="N25" si="53">N66+N107</f>
        <v>38</v>
      </c>
      <c r="X25" s="11"/>
    </row>
    <row r="26" spans="1:24" ht="14.25" customHeight="1" x14ac:dyDescent="0.25">
      <c r="A26" s="2" t="s">
        <v>23</v>
      </c>
      <c r="B26" s="15">
        <f t="shared" ref="B26:K26" si="54">B67+B108</f>
        <v>15</v>
      </c>
      <c r="C26" s="15">
        <f t="shared" si="54"/>
        <v>13</v>
      </c>
      <c r="D26" s="15">
        <f t="shared" si="54"/>
        <v>13</v>
      </c>
      <c r="E26" s="15">
        <f t="shared" si="54"/>
        <v>13</v>
      </c>
      <c r="F26" s="15">
        <f t="shared" si="54"/>
        <v>15</v>
      </c>
      <c r="G26" s="15">
        <f t="shared" si="54"/>
        <v>17</v>
      </c>
      <c r="H26" s="15">
        <f t="shared" si="54"/>
        <v>22</v>
      </c>
      <c r="I26" s="15">
        <f t="shared" si="54"/>
        <v>21</v>
      </c>
      <c r="J26" s="15">
        <f t="shared" si="54"/>
        <v>21</v>
      </c>
      <c r="K26" s="15">
        <f t="shared" si="54"/>
        <v>25</v>
      </c>
      <c r="L26" s="15">
        <f t="shared" ref="L26:M26" si="55">L67+L108</f>
        <v>21</v>
      </c>
      <c r="M26" s="15">
        <f t="shared" si="55"/>
        <v>17</v>
      </c>
      <c r="N26" s="15">
        <f t="shared" ref="N26" si="56">N67+N108</f>
        <v>14</v>
      </c>
      <c r="X26" s="11"/>
    </row>
    <row r="27" spans="1:24" ht="14.25" customHeight="1" x14ac:dyDescent="0.25">
      <c r="A27" s="2" t="s">
        <v>24</v>
      </c>
      <c r="B27" s="15">
        <f t="shared" ref="B27:K27" si="57">B68+B109</f>
        <v>24</v>
      </c>
      <c r="C27" s="15">
        <f t="shared" si="57"/>
        <v>26</v>
      </c>
      <c r="D27" s="15">
        <f t="shared" si="57"/>
        <v>39</v>
      </c>
      <c r="E27" s="15">
        <f t="shared" si="57"/>
        <v>42</v>
      </c>
      <c r="F27" s="15">
        <f t="shared" si="57"/>
        <v>57</v>
      </c>
      <c r="G27" s="15">
        <f t="shared" si="57"/>
        <v>67</v>
      </c>
      <c r="H27" s="15">
        <f t="shared" si="57"/>
        <v>94</v>
      </c>
      <c r="I27" s="15">
        <f t="shared" si="57"/>
        <v>123</v>
      </c>
      <c r="J27" s="15">
        <f t="shared" si="57"/>
        <v>125</v>
      </c>
      <c r="K27" s="15">
        <f t="shared" si="57"/>
        <v>132</v>
      </c>
      <c r="L27" s="15">
        <f t="shared" ref="L27:M27" si="58">L68+L109</f>
        <v>136</v>
      </c>
      <c r="M27" s="15">
        <f t="shared" si="58"/>
        <v>144</v>
      </c>
      <c r="N27" s="15">
        <f t="shared" ref="N27" si="59">N68+N109</f>
        <v>149</v>
      </c>
      <c r="X27" s="11"/>
    </row>
    <row r="28" spans="1:24" ht="14.25" customHeight="1" x14ac:dyDescent="0.25">
      <c r="A28" s="2" t="s">
        <v>25</v>
      </c>
      <c r="B28" s="15">
        <f t="shared" ref="B28:K28" si="60">B69+B110</f>
        <v>14</v>
      </c>
      <c r="C28" s="15">
        <f t="shared" si="60"/>
        <v>14</v>
      </c>
      <c r="D28" s="15">
        <f t="shared" si="60"/>
        <v>14</v>
      </c>
      <c r="E28" s="15">
        <f t="shared" si="60"/>
        <v>13</v>
      </c>
      <c r="F28" s="15">
        <f t="shared" si="60"/>
        <v>13</v>
      </c>
      <c r="G28" s="15">
        <f t="shared" si="60"/>
        <v>15</v>
      </c>
      <c r="H28" s="15">
        <f t="shared" si="60"/>
        <v>21</v>
      </c>
      <c r="I28" s="15">
        <f t="shared" si="60"/>
        <v>21</v>
      </c>
      <c r="J28" s="15">
        <f t="shared" si="60"/>
        <v>23</v>
      </c>
      <c r="K28" s="15">
        <f t="shared" si="60"/>
        <v>24</v>
      </c>
      <c r="L28" s="15">
        <f t="shared" ref="L28:M28" si="61">L69+L110</f>
        <v>25</v>
      </c>
      <c r="M28" s="15">
        <f t="shared" si="61"/>
        <v>27</v>
      </c>
      <c r="N28" s="15">
        <f t="shared" ref="N28" si="62">N69+N110</f>
        <v>26</v>
      </c>
      <c r="X28" s="11"/>
    </row>
    <row r="29" spans="1:24" ht="14.25" customHeight="1" x14ac:dyDescent="0.25">
      <c r="A29" s="2" t="s">
        <v>26</v>
      </c>
      <c r="B29" s="15">
        <f t="shared" ref="B29:K29" si="63">B70+B111</f>
        <v>115</v>
      </c>
      <c r="C29" s="15">
        <f t="shared" si="63"/>
        <v>114</v>
      </c>
      <c r="D29" s="15">
        <f t="shared" si="63"/>
        <v>156</v>
      </c>
      <c r="E29" s="15">
        <f t="shared" si="63"/>
        <v>186</v>
      </c>
      <c r="F29" s="15">
        <f t="shared" si="63"/>
        <v>202</v>
      </c>
      <c r="G29" s="15">
        <f t="shared" si="63"/>
        <v>251</v>
      </c>
      <c r="H29" s="15">
        <f t="shared" si="63"/>
        <v>317</v>
      </c>
      <c r="I29" s="15">
        <f t="shared" si="63"/>
        <v>382</v>
      </c>
      <c r="J29" s="15">
        <f t="shared" si="63"/>
        <v>395</v>
      </c>
      <c r="K29" s="15">
        <f t="shared" si="63"/>
        <v>391</v>
      </c>
      <c r="L29" s="15">
        <f t="shared" ref="L29:M29" si="64">L70+L111</f>
        <v>387</v>
      </c>
      <c r="M29" s="15">
        <f t="shared" si="64"/>
        <v>352</v>
      </c>
      <c r="N29" s="15">
        <f t="shared" ref="N29" si="65">N70+N111</f>
        <v>365</v>
      </c>
      <c r="X29" s="11"/>
    </row>
    <row r="30" spans="1:24" ht="14.25" customHeight="1" x14ac:dyDescent="0.25">
      <c r="A30" s="2" t="s">
        <v>27</v>
      </c>
      <c r="B30" s="15">
        <f t="shared" ref="B30:K30" si="66">B71+B112</f>
        <v>38</v>
      </c>
      <c r="C30" s="15">
        <f t="shared" si="66"/>
        <v>38</v>
      </c>
      <c r="D30" s="15">
        <f t="shared" si="66"/>
        <v>50</v>
      </c>
      <c r="E30" s="15">
        <f t="shared" si="66"/>
        <v>58</v>
      </c>
      <c r="F30" s="15">
        <f t="shared" si="66"/>
        <v>55</v>
      </c>
      <c r="G30" s="15">
        <f t="shared" si="66"/>
        <v>65</v>
      </c>
      <c r="H30" s="15">
        <f t="shared" si="66"/>
        <v>61</v>
      </c>
      <c r="I30" s="15">
        <f t="shared" si="66"/>
        <v>75</v>
      </c>
      <c r="J30" s="15">
        <f t="shared" si="66"/>
        <v>84</v>
      </c>
      <c r="K30" s="15">
        <f t="shared" si="66"/>
        <v>89</v>
      </c>
      <c r="L30" s="15">
        <f t="shared" ref="L30:M30" si="67">L71+L112</f>
        <v>83</v>
      </c>
      <c r="M30" s="15">
        <f t="shared" si="67"/>
        <v>64</v>
      </c>
      <c r="N30" s="15">
        <f t="shared" ref="N30" si="68">N71+N112</f>
        <v>67</v>
      </c>
      <c r="X30" s="11"/>
    </row>
    <row r="31" spans="1:24" ht="14.25" customHeight="1" x14ac:dyDescent="0.25">
      <c r="A31" s="2" t="s">
        <v>28</v>
      </c>
      <c r="B31" s="15">
        <f t="shared" ref="B31:K31" si="69">B72+B113</f>
        <v>26</v>
      </c>
      <c r="C31" s="15">
        <f t="shared" si="69"/>
        <v>33</v>
      </c>
      <c r="D31" s="15">
        <f t="shared" si="69"/>
        <v>45</v>
      </c>
      <c r="E31" s="15">
        <f t="shared" si="69"/>
        <v>51</v>
      </c>
      <c r="F31" s="15">
        <f t="shared" si="69"/>
        <v>51</v>
      </c>
      <c r="G31" s="15">
        <f t="shared" si="69"/>
        <v>66</v>
      </c>
      <c r="H31" s="15">
        <f t="shared" si="69"/>
        <v>89</v>
      </c>
      <c r="I31" s="15">
        <f t="shared" si="69"/>
        <v>120</v>
      </c>
      <c r="J31" s="15">
        <f t="shared" si="69"/>
        <v>124</v>
      </c>
      <c r="K31" s="15">
        <f t="shared" si="69"/>
        <v>122</v>
      </c>
      <c r="L31" s="15">
        <f t="shared" ref="L31:M31" si="70">L72+L113</f>
        <v>125</v>
      </c>
      <c r="M31" s="15">
        <f t="shared" si="70"/>
        <v>129</v>
      </c>
      <c r="N31" s="15">
        <f t="shared" ref="N31" si="71">N72+N113</f>
        <v>140</v>
      </c>
      <c r="X31" s="11"/>
    </row>
    <row r="32" spans="1:24" ht="14.25" customHeight="1" x14ac:dyDescent="0.25">
      <c r="A32" s="2" t="s">
        <v>29</v>
      </c>
      <c r="B32" s="15">
        <f t="shared" ref="B32:K32" si="72">B73+B114</f>
        <v>51</v>
      </c>
      <c r="C32" s="15">
        <f t="shared" si="72"/>
        <v>43</v>
      </c>
      <c r="D32" s="15">
        <f t="shared" si="72"/>
        <v>61</v>
      </c>
      <c r="E32" s="15">
        <f t="shared" si="72"/>
        <v>77</v>
      </c>
      <c r="F32" s="15">
        <f t="shared" si="72"/>
        <v>96</v>
      </c>
      <c r="G32" s="15">
        <f t="shared" si="72"/>
        <v>120</v>
      </c>
      <c r="H32" s="15">
        <f t="shared" si="72"/>
        <v>167</v>
      </c>
      <c r="I32" s="15">
        <f t="shared" si="72"/>
        <v>187</v>
      </c>
      <c r="J32" s="15">
        <f t="shared" si="72"/>
        <v>187</v>
      </c>
      <c r="K32" s="15">
        <f t="shared" si="72"/>
        <v>180</v>
      </c>
      <c r="L32" s="15">
        <f t="shared" ref="L32:M32" si="73">L73+L114</f>
        <v>179</v>
      </c>
      <c r="M32" s="15">
        <f t="shared" si="73"/>
        <v>159</v>
      </c>
      <c r="N32" s="15">
        <f t="shared" ref="N32" si="74">N73+N114</f>
        <v>158</v>
      </c>
      <c r="X32" s="11"/>
    </row>
    <row r="33" spans="1:32" ht="13.5" customHeight="1" x14ac:dyDescent="0.25">
      <c r="A33" s="2" t="s">
        <v>30</v>
      </c>
      <c r="B33" s="15">
        <f t="shared" ref="B33:K33" si="75">B74+B115</f>
        <v>1334</v>
      </c>
      <c r="C33" s="15">
        <f t="shared" si="75"/>
        <v>1399</v>
      </c>
      <c r="D33" s="15">
        <f t="shared" si="75"/>
        <v>1501</v>
      </c>
      <c r="E33" s="15">
        <f t="shared" si="75"/>
        <v>1613</v>
      </c>
      <c r="F33" s="15">
        <f t="shared" si="75"/>
        <v>1728</v>
      </c>
      <c r="G33" s="15">
        <f t="shared" si="75"/>
        <v>1851</v>
      </c>
      <c r="H33" s="15">
        <f t="shared" si="75"/>
        <v>1966</v>
      </c>
      <c r="I33" s="15">
        <f t="shared" si="75"/>
        <v>2115</v>
      </c>
      <c r="J33" s="15">
        <f t="shared" si="75"/>
        <v>2151</v>
      </c>
      <c r="K33" s="15">
        <f t="shared" si="75"/>
        <v>2257</v>
      </c>
      <c r="L33" s="15">
        <f t="shared" ref="L33:M33" si="76">L74+L115</f>
        <v>2343</v>
      </c>
      <c r="M33" s="15">
        <f t="shared" si="76"/>
        <v>2428</v>
      </c>
      <c r="N33" s="15">
        <f t="shared" ref="N33" si="77">N74+N115</f>
        <v>2543</v>
      </c>
      <c r="X33" s="11"/>
    </row>
    <row r="34" spans="1:32" ht="13.5" customHeight="1" x14ac:dyDescent="0.25">
      <c r="A34" s="2" t="s">
        <v>31</v>
      </c>
      <c r="B34" s="15">
        <f t="shared" ref="B34:H37" si="78">B75+B116</f>
        <v>43</v>
      </c>
      <c r="C34" s="15">
        <f t="shared" si="78"/>
        <v>46</v>
      </c>
      <c r="D34" s="15">
        <f t="shared" si="78"/>
        <v>39</v>
      </c>
      <c r="E34" s="15">
        <f t="shared" si="78"/>
        <v>28</v>
      </c>
      <c r="F34" s="15">
        <f t="shared" si="78"/>
        <v>17</v>
      </c>
      <c r="G34" s="15">
        <f t="shared" si="78"/>
        <v>16</v>
      </c>
      <c r="H34" s="15">
        <f t="shared" si="78"/>
        <v>12</v>
      </c>
      <c r="I34" s="15" t="s">
        <v>39</v>
      </c>
      <c r="J34" s="15" t="s">
        <v>39</v>
      </c>
      <c r="K34" s="15" t="s">
        <v>39</v>
      </c>
      <c r="L34" s="15" t="s">
        <v>39</v>
      </c>
      <c r="M34" s="15" t="s">
        <v>39</v>
      </c>
      <c r="N34" s="15" t="s">
        <v>39</v>
      </c>
      <c r="X34" s="11"/>
    </row>
    <row r="35" spans="1:32" ht="13.5" customHeight="1" x14ac:dyDescent="0.25">
      <c r="A35" s="2" t="s">
        <v>32</v>
      </c>
      <c r="B35" s="15">
        <f t="shared" si="78"/>
        <v>167</v>
      </c>
      <c r="C35" s="15">
        <f t="shared" si="78"/>
        <v>188</v>
      </c>
      <c r="D35" s="15">
        <f t="shared" si="78"/>
        <v>222</v>
      </c>
      <c r="E35" s="15">
        <f t="shared" si="78"/>
        <v>230</v>
      </c>
      <c r="F35" s="15">
        <f t="shared" si="78"/>
        <v>236</v>
      </c>
      <c r="G35" s="15">
        <f t="shared" si="78"/>
        <v>244</v>
      </c>
      <c r="H35" s="15">
        <f t="shared" si="78"/>
        <v>265</v>
      </c>
      <c r="I35" s="15">
        <f t="shared" ref="I35:K37" si="79">I76+I117</f>
        <v>281</v>
      </c>
      <c r="J35" s="15">
        <f t="shared" si="79"/>
        <v>280</v>
      </c>
      <c r="K35" s="15">
        <f t="shared" si="79"/>
        <v>288</v>
      </c>
      <c r="L35" s="15">
        <f t="shared" ref="L35:M35" si="80">L76+L117</f>
        <v>270</v>
      </c>
      <c r="M35" s="15">
        <f t="shared" si="80"/>
        <v>259</v>
      </c>
      <c r="N35" s="15">
        <f t="shared" ref="N35" si="81">N76+N117</f>
        <v>248</v>
      </c>
      <c r="X35" s="11"/>
    </row>
    <row r="36" spans="1:32" ht="13.5" customHeight="1" x14ac:dyDescent="0.25">
      <c r="A36" s="2" t="s">
        <v>33</v>
      </c>
      <c r="B36" s="15">
        <f t="shared" si="78"/>
        <v>92</v>
      </c>
      <c r="C36" s="15">
        <f t="shared" si="78"/>
        <v>94</v>
      </c>
      <c r="D36" s="15">
        <f t="shared" si="78"/>
        <v>99</v>
      </c>
      <c r="E36" s="15">
        <f t="shared" si="78"/>
        <v>106</v>
      </c>
      <c r="F36" s="15">
        <f t="shared" si="78"/>
        <v>126</v>
      </c>
      <c r="G36" s="15">
        <f t="shared" si="78"/>
        <v>138</v>
      </c>
      <c r="H36" s="15">
        <f t="shared" si="78"/>
        <v>160</v>
      </c>
      <c r="I36" s="15">
        <f t="shared" si="79"/>
        <v>182</v>
      </c>
      <c r="J36" s="15">
        <f t="shared" si="79"/>
        <v>195</v>
      </c>
      <c r="K36" s="15">
        <f t="shared" si="79"/>
        <v>201</v>
      </c>
      <c r="L36" s="15">
        <f t="shared" ref="L36:M36" si="82">L77+L118</f>
        <v>202</v>
      </c>
      <c r="M36" s="15">
        <f t="shared" si="82"/>
        <v>195</v>
      </c>
      <c r="N36" s="15">
        <f t="shared" ref="N36" si="83">N77+N118</f>
        <v>198</v>
      </c>
      <c r="X36" s="11"/>
    </row>
    <row r="37" spans="1:32" ht="13.5" customHeight="1" x14ac:dyDescent="0.25">
      <c r="A37" s="3" t="s">
        <v>34</v>
      </c>
      <c r="B37" s="16">
        <f t="shared" si="78"/>
        <v>915</v>
      </c>
      <c r="C37" s="16">
        <f t="shared" si="78"/>
        <v>851</v>
      </c>
      <c r="D37" s="16">
        <f t="shared" si="78"/>
        <v>842</v>
      </c>
      <c r="E37" s="16">
        <f t="shared" si="78"/>
        <v>805</v>
      </c>
      <c r="F37" s="16">
        <f t="shared" si="78"/>
        <v>738</v>
      </c>
      <c r="G37" s="16">
        <f t="shared" si="78"/>
        <v>658</v>
      </c>
      <c r="H37" s="16">
        <f t="shared" si="78"/>
        <v>574</v>
      </c>
      <c r="I37" s="16">
        <f t="shared" si="79"/>
        <v>497</v>
      </c>
      <c r="J37" s="16">
        <f t="shared" si="79"/>
        <v>624</v>
      </c>
      <c r="K37" s="16">
        <f t="shared" si="79"/>
        <v>487</v>
      </c>
      <c r="L37" s="16">
        <f t="shared" ref="L37:M37" si="84">L78+L119</f>
        <v>407</v>
      </c>
      <c r="M37" s="16">
        <f t="shared" si="84"/>
        <v>347</v>
      </c>
      <c r="N37" s="16">
        <f t="shared" ref="N37" si="85">N78+N119</f>
        <v>259</v>
      </c>
      <c r="X37" s="11"/>
    </row>
    <row r="38" spans="1:32" ht="12.75" customHeight="1" x14ac:dyDescent="0.25">
      <c r="A38" s="8" t="s">
        <v>35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4"/>
      <c r="P38" s="14"/>
      <c r="Q38" s="14"/>
      <c r="R38" s="14"/>
      <c r="S38" s="14"/>
      <c r="T38" s="14"/>
      <c r="U38" s="14"/>
      <c r="V38" s="14"/>
      <c r="W38" s="14"/>
      <c r="X38" s="11"/>
      <c r="Y38" s="1"/>
      <c r="Z38" s="1"/>
      <c r="AA38" s="1"/>
      <c r="AB38" s="1"/>
      <c r="AC38" s="1"/>
      <c r="AD38" s="1"/>
      <c r="AE38" s="14"/>
      <c r="AF38" s="14" t="s">
        <v>0</v>
      </c>
    </row>
    <row r="39" spans="1:32" ht="12.75" customHeight="1" x14ac:dyDescent="0.25">
      <c r="A39" s="8" t="s">
        <v>36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  <c r="M39" s="1" t="s">
        <v>0</v>
      </c>
    </row>
    <row r="40" spans="1:32" ht="12.75" customHeight="1" x14ac:dyDescent="0.25">
      <c r="A40" s="8" t="s">
        <v>37</v>
      </c>
      <c r="I40" s="1"/>
      <c r="J40" s="1"/>
      <c r="K40" s="1"/>
      <c r="L40" s="1"/>
      <c r="M40" s="1"/>
      <c r="V40" s="1"/>
      <c r="W40" s="1" t="s">
        <v>0</v>
      </c>
      <c r="X40" s="11"/>
      <c r="Y40" s="1"/>
      <c r="AE40" s="1"/>
      <c r="AF40" s="1"/>
    </row>
    <row r="41" spans="1:32" ht="12.75" customHeight="1" x14ac:dyDescent="0.25">
      <c r="A41" s="8" t="s">
        <v>38</v>
      </c>
      <c r="X41" s="11"/>
    </row>
    <row r="42" spans="1:32" ht="12.75" customHeight="1" x14ac:dyDescent="0.25">
      <c r="A42" s="8" t="s">
        <v>44</v>
      </c>
      <c r="X42" s="11"/>
    </row>
    <row r="43" spans="1:32" x14ac:dyDescent="0.25">
      <c r="A43" s="8" t="s">
        <v>40</v>
      </c>
      <c r="X43" s="11"/>
    </row>
    <row r="44" spans="1:32" x14ac:dyDescent="0.25">
      <c r="A44" s="8"/>
      <c r="X44" s="23"/>
    </row>
    <row r="45" spans="1:32" x14ac:dyDescent="0.25">
      <c r="P45" s="22"/>
      <c r="Q45" s="22"/>
    </row>
    <row r="46" spans="1:32" x14ac:dyDescent="0.25">
      <c r="B46" s="27" t="s">
        <v>3</v>
      </c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P46" s="22"/>
      <c r="Q46" s="22"/>
    </row>
    <row r="47" spans="1:32" x14ac:dyDescent="0.25">
      <c r="B47" s="1"/>
      <c r="C47" s="1"/>
      <c r="D47" s="1"/>
      <c r="E47" s="1"/>
      <c r="F47" s="1"/>
      <c r="G47" s="1"/>
      <c r="H47" s="1"/>
      <c r="I47" s="1"/>
      <c r="J47" s="1"/>
      <c r="P47" s="22"/>
      <c r="Q47" s="22"/>
    </row>
    <row r="48" spans="1:32" x14ac:dyDescent="0.25">
      <c r="A48" s="17" t="s">
        <v>4</v>
      </c>
      <c r="B48" s="13">
        <v>2012</v>
      </c>
      <c r="C48" s="13">
        <v>2013</v>
      </c>
      <c r="D48" s="13">
        <v>2014</v>
      </c>
      <c r="E48" s="13">
        <v>2015</v>
      </c>
      <c r="F48" s="13">
        <v>2016</v>
      </c>
      <c r="G48" s="13">
        <v>2017</v>
      </c>
      <c r="H48" s="13">
        <v>2018</v>
      </c>
      <c r="I48" s="13">
        <v>2019</v>
      </c>
      <c r="J48" s="13">
        <v>2020</v>
      </c>
      <c r="K48" s="13">
        <v>2021</v>
      </c>
      <c r="L48" s="13">
        <v>2022</v>
      </c>
      <c r="M48" s="13">
        <v>2023</v>
      </c>
      <c r="N48" s="13">
        <v>2024</v>
      </c>
      <c r="P48" s="25"/>
      <c r="Q48" s="25"/>
    </row>
    <row r="49" spans="1:17" x14ac:dyDescent="0.25">
      <c r="A49" s="7" t="s">
        <v>5</v>
      </c>
      <c r="B49" s="14">
        <v>5626</v>
      </c>
      <c r="C49" s="14">
        <v>5983</v>
      </c>
      <c r="D49" s="14">
        <v>6652</v>
      </c>
      <c r="E49" s="14">
        <v>7383</v>
      </c>
      <c r="F49" s="14">
        <v>8076</v>
      </c>
      <c r="G49" s="14">
        <v>8885</v>
      </c>
      <c r="H49" s="14">
        <v>9991</v>
      </c>
      <c r="I49" s="14">
        <v>10906</v>
      </c>
      <c r="J49" s="14">
        <v>11304</v>
      </c>
      <c r="K49" s="14">
        <v>11565</v>
      </c>
      <c r="L49" s="14">
        <v>11703</v>
      </c>
      <c r="M49" s="14">
        <v>11692</v>
      </c>
      <c r="N49" s="14">
        <v>11962</v>
      </c>
      <c r="P49" s="22"/>
      <c r="Q49" s="24"/>
    </row>
    <row r="50" spans="1:17" x14ac:dyDescent="0.25">
      <c r="A50" s="2" t="s">
        <v>6</v>
      </c>
      <c r="B50" s="15">
        <v>36</v>
      </c>
      <c r="C50" s="15">
        <v>43</v>
      </c>
      <c r="D50" s="15">
        <v>49</v>
      </c>
      <c r="E50" s="15">
        <v>54</v>
      </c>
      <c r="F50" s="15">
        <v>56</v>
      </c>
      <c r="G50" s="15">
        <v>62</v>
      </c>
      <c r="H50" s="15">
        <v>62</v>
      </c>
      <c r="I50" s="15">
        <v>72</v>
      </c>
      <c r="J50" s="15">
        <v>76</v>
      </c>
      <c r="K50" s="15">
        <v>89</v>
      </c>
      <c r="L50" s="15">
        <v>84</v>
      </c>
      <c r="M50" s="15">
        <v>84</v>
      </c>
      <c r="N50" s="15">
        <v>91</v>
      </c>
      <c r="P50" s="22"/>
      <c r="Q50" s="22"/>
    </row>
    <row r="51" spans="1:17" x14ac:dyDescent="0.25">
      <c r="A51" s="2" t="s">
        <v>7</v>
      </c>
      <c r="B51" s="15">
        <v>48</v>
      </c>
      <c r="C51" s="15">
        <v>50</v>
      </c>
      <c r="D51" s="15">
        <v>49</v>
      </c>
      <c r="E51" s="15">
        <v>55</v>
      </c>
      <c r="F51" s="15">
        <v>55</v>
      </c>
      <c r="G51" s="15">
        <v>58</v>
      </c>
      <c r="H51" s="15">
        <v>73</v>
      </c>
      <c r="I51" s="15">
        <v>85</v>
      </c>
      <c r="J51" s="15">
        <v>84</v>
      </c>
      <c r="K51" s="15">
        <v>79</v>
      </c>
      <c r="L51" s="15">
        <v>78</v>
      </c>
      <c r="M51" s="15">
        <v>72</v>
      </c>
      <c r="N51" s="15">
        <v>88</v>
      </c>
      <c r="P51" s="22"/>
      <c r="Q51" s="22"/>
    </row>
    <row r="52" spans="1:17" x14ac:dyDescent="0.25">
      <c r="A52" s="2" t="s">
        <v>8</v>
      </c>
      <c r="B52" s="15">
        <v>8</v>
      </c>
      <c r="C52" s="15">
        <v>8</v>
      </c>
      <c r="D52" s="15">
        <v>8</v>
      </c>
      <c r="E52" s="15">
        <v>9</v>
      </c>
      <c r="F52" s="15">
        <v>5</v>
      </c>
      <c r="G52" s="15">
        <v>5</v>
      </c>
      <c r="H52" s="15">
        <v>8</v>
      </c>
      <c r="I52" s="15">
        <v>16</v>
      </c>
      <c r="J52" s="15">
        <v>15</v>
      </c>
      <c r="K52" s="15">
        <v>13</v>
      </c>
      <c r="L52" s="15">
        <v>13</v>
      </c>
      <c r="M52" s="15">
        <v>15</v>
      </c>
      <c r="N52" s="15">
        <v>24</v>
      </c>
      <c r="P52" s="22"/>
      <c r="Q52" s="22"/>
    </row>
    <row r="53" spans="1:17" x14ac:dyDescent="0.25">
      <c r="A53" s="2" t="s">
        <v>9</v>
      </c>
      <c r="B53" s="15">
        <v>40</v>
      </c>
      <c r="C53" s="15">
        <v>42</v>
      </c>
      <c r="D53" s="15">
        <v>41</v>
      </c>
      <c r="E53" s="15">
        <v>46</v>
      </c>
      <c r="F53" s="15">
        <v>50</v>
      </c>
      <c r="G53" s="15">
        <v>53</v>
      </c>
      <c r="H53" s="15">
        <v>65</v>
      </c>
      <c r="I53" s="15">
        <v>69</v>
      </c>
      <c r="J53" s="15">
        <v>69</v>
      </c>
      <c r="K53" s="15">
        <v>66</v>
      </c>
      <c r="L53" s="15">
        <v>65</v>
      </c>
      <c r="M53" s="15">
        <v>57</v>
      </c>
      <c r="N53" s="15">
        <v>64</v>
      </c>
      <c r="P53" s="22"/>
      <c r="Q53" s="22"/>
    </row>
    <row r="54" spans="1:17" x14ac:dyDescent="0.25">
      <c r="A54" s="2" t="s">
        <v>10</v>
      </c>
      <c r="B54" s="15">
        <v>3404</v>
      </c>
      <c r="C54" s="15">
        <v>3697</v>
      </c>
      <c r="D54" s="15">
        <v>4254</v>
      </c>
      <c r="E54" s="15">
        <v>4893</v>
      </c>
      <c r="F54" s="15">
        <v>5493</v>
      </c>
      <c r="G54" s="15">
        <v>6195</v>
      </c>
      <c r="H54" s="15">
        <v>7111</v>
      </c>
      <c r="I54" s="15">
        <v>7857</v>
      </c>
      <c r="J54" s="15">
        <v>8127</v>
      </c>
      <c r="K54" s="15">
        <v>8371</v>
      </c>
      <c r="L54" s="15">
        <v>8515</v>
      </c>
      <c r="M54" s="15">
        <v>8552</v>
      </c>
      <c r="N54" s="15">
        <v>8759</v>
      </c>
      <c r="P54" s="22"/>
      <c r="Q54" s="24"/>
    </row>
    <row r="55" spans="1:17" x14ac:dyDescent="0.25">
      <c r="A55" s="2" t="s">
        <v>11</v>
      </c>
      <c r="B55" s="15">
        <v>343</v>
      </c>
      <c r="C55" s="15">
        <v>359</v>
      </c>
      <c r="D55" s="15">
        <v>426</v>
      </c>
      <c r="E55" s="15">
        <v>470</v>
      </c>
      <c r="F55" s="15">
        <v>486</v>
      </c>
      <c r="G55" s="15">
        <v>535</v>
      </c>
      <c r="H55" s="15">
        <v>595</v>
      </c>
      <c r="I55" s="15">
        <v>640</v>
      </c>
      <c r="J55" s="15">
        <v>636</v>
      </c>
      <c r="K55" s="15">
        <v>626</v>
      </c>
      <c r="L55" s="15">
        <v>630</v>
      </c>
      <c r="M55" s="15">
        <v>606</v>
      </c>
      <c r="N55" s="15">
        <v>606</v>
      </c>
      <c r="P55" s="22"/>
      <c r="Q55" s="22"/>
    </row>
    <row r="56" spans="1:17" x14ac:dyDescent="0.25">
      <c r="A56" s="2" t="s">
        <v>12</v>
      </c>
      <c r="B56" s="15">
        <v>33</v>
      </c>
      <c r="C56" s="15">
        <v>36</v>
      </c>
      <c r="D56" s="15">
        <v>40</v>
      </c>
      <c r="E56" s="15">
        <v>42</v>
      </c>
      <c r="F56" s="15">
        <v>52</v>
      </c>
      <c r="G56" s="15">
        <v>59</v>
      </c>
      <c r="H56" s="15">
        <v>78</v>
      </c>
      <c r="I56" s="15">
        <v>87</v>
      </c>
      <c r="J56" s="15">
        <v>95</v>
      </c>
      <c r="K56" s="15">
        <v>93</v>
      </c>
      <c r="L56" s="15">
        <v>96</v>
      </c>
      <c r="M56" s="15">
        <v>84</v>
      </c>
      <c r="N56" s="15">
        <v>85</v>
      </c>
      <c r="P56" s="22"/>
      <c r="Q56" s="22"/>
    </row>
    <row r="57" spans="1:17" x14ac:dyDescent="0.25">
      <c r="A57" s="2" t="s">
        <v>13</v>
      </c>
      <c r="B57" s="15">
        <v>29</v>
      </c>
      <c r="C57" s="15">
        <v>35</v>
      </c>
      <c r="D57" s="15">
        <v>44</v>
      </c>
      <c r="E57" s="15">
        <v>44</v>
      </c>
      <c r="F57" s="15">
        <v>50</v>
      </c>
      <c r="G57" s="15">
        <v>57</v>
      </c>
      <c r="H57" s="15">
        <v>72</v>
      </c>
      <c r="I57" s="15">
        <v>89</v>
      </c>
      <c r="J57" s="15">
        <v>102</v>
      </c>
      <c r="K57" s="15">
        <v>101</v>
      </c>
      <c r="L57" s="15">
        <v>110</v>
      </c>
      <c r="M57" s="15">
        <v>95</v>
      </c>
      <c r="N57" s="15">
        <v>86</v>
      </c>
      <c r="P57" s="22"/>
      <c r="Q57" s="22"/>
    </row>
    <row r="58" spans="1:17" x14ac:dyDescent="0.25">
      <c r="A58" s="2" t="s">
        <v>14</v>
      </c>
      <c r="B58" s="15">
        <v>1643</v>
      </c>
      <c r="C58" s="15">
        <v>1783</v>
      </c>
      <c r="D58" s="15">
        <v>2114</v>
      </c>
      <c r="E58" s="15">
        <v>2498</v>
      </c>
      <c r="F58" s="15">
        <v>2897</v>
      </c>
      <c r="G58" s="15">
        <v>3357</v>
      </c>
      <c r="H58" s="15">
        <v>4018</v>
      </c>
      <c r="I58" s="15">
        <v>4569</v>
      </c>
      <c r="J58" s="15">
        <v>4825</v>
      </c>
      <c r="K58" s="15">
        <v>5076</v>
      </c>
      <c r="L58" s="15">
        <v>5245</v>
      </c>
      <c r="M58" s="15">
        <v>5408</v>
      </c>
      <c r="N58" s="15">
        <v>5647</v>
      </c>
      <c r="P58" s="22"/>
      <c r="Q58" s="24"/>
    </row>
    <row r="59" spans="1:17" x14ac:dyDescent="0.25">
      <c r="A59" s="2" t="s">
        <v>15</v>
      </c>
      <c r="B59" s="15">
        <v>96</v>
      </c>
      <c r="C59" s="15">
        <v>123</v>
      </c>
      <c r="D59" s="15">
        <v>143</v>
      </c>
      <c r="E59" s="15">
        <v>169</v>
      </c>
      <c r="F59" s="15">
        <v>189</v>
      </c>
      <c r="G59" s="15">
        <v>241</v>
      </c>
      <c r="H59" s="15">
        <v>301</v>
      </c>
      <c r="I59" s="15">
        <v>386</v>
      </c>
      <c r="J59" s="15">
        <v>393</v>
      </c>
      <c r="K59" s="15">
        <v>402</v>
      </c>
      <c r="L59" s="15">
        <v>394</v>
      </c>
      <c r="M59" s="15">
        <v>362</v>
      </c>
      <c r="N59" s="15">
        <v>342</v>
      </c>
      <c r="P59" s="22"/>
      <c r="Q59" s="22"/>
    </row>
    <row r="60" spans="1:17" x14ac:dyDescent="0.25">
      <c r="A60" s="2" t="s">
        <v>16</v>
      </c>
      <c r="B60" s="15">
        <v>34</v>
      </c>
      <c r="C60" s="15">
        <v>35</v>
      </c>
      <c r="D60" s="15">
        <v>48</v>
      </c>
      <c r="E60" s="15">
        <v>58</v>
      </c>
      <c r="F60" s="15">
        <v>55</v>
      </c>
      <c r="G60" s="15">
        <v>68</v>
      </c>
      <c r="H60" s="15">
        <v>71</v>
      </c>
      <c r="I60" s="15">
        <v>70</v>
      </c>
      <c r="J60" s="15">
        <v>55</v>
      </c>
      <c r="K60" s="15">
        <v>55</v>
      </c>
      <c r="L60" s="15">
        <v>48</v>
      </c>
      <c r="M60" s="15">
        <v>48</v>
      </c>
      <c r="N60" s="15">
        <v>46</v>
      </c>
      <c r="P60" s="22"/>
      <c r="Q60" s="22"/>
    </row>
    <row r="61" spans="1:17" x14ac:dyDescent="0.25">
      <c r="A61" s="2" t="s">
        <v>17</v>
      </c>
      <c r="B61" s="15">
        <v>1226</v>
      </c>
      <c r="C61" s="15">
        <v>1326</v>
      </c>
      <c r="D61" s="15">
        <v>1439</v>
      </c>
      <c r="E61" s="15">
        <v>1612</v>
      </c>
      <c r="F61" s="15">
        <v>1764</v>
      </c>
      <c r="G61" s="15">
        <v>1878</v>
      </c>
      <c r="H61" s="15">
        <v>1976</v>
      </c>
      <c r="I61" s="15">
        <v>2016</v>
      </c>
      <c r="J61" s="15">
        <v>2021</v>
      </c>
      <c r="K61" s="15">
        <v>2018</v>
      </c>
      <c r="L61" s="15">
        <v>1992</v>
      </c>
      <c r="M61" s="15">
        <v>1949</v>
      </c>
      <c r="N61" s="15">
        <v>1947</v>
      </c>
      <c r="P61" s="22"/>
      <c r="Q61" s="24"/>
    </row>
    <row r="62" spans="1:17" x14ac:dyDescent="0.25">
      <c r="A62" s="2" t="s">
        <v>18</v>
      </c>
      <c r="B62" s="15">
        <v>607</v>
      </c>
      <c r="C62" s="15">
        <v>647</v>
      </c>
      <c r="D62" s="15">
        <v>666</v>
      </c>
      <c r="E62" s="15">
        <v>696</v>
      </c>
      <c r="F62" s="15">
        <v>754</v>
      </c>
      <c r="G62" s="15">
        <v>807</v>
      </c>
      <c r="H62" s="15">
        <v>903</v>
      </c>
      <c r="I62" s="15">
        <v>970</v>
      </c>
      <c r="J62" s="15">
        <v>975</v>
      </c>
      <c r="K62" s="15">
        <v>1003</v>
      </c>
      <c r="L62" s="15">
        <v>1012</v>
      </c>
      <c r="M62" s="15">
        <v>1018</v>
      </c>
      <c r="N62" s="15">
        <v>1031</v>
      </c>
      <c r="P62" s="22"/>
      <c r="Q62" s="24"/>
    </row>
    <row r="63" spans="1:17" x14ac:dyDescent="0.25">
      <c r="A63" s="2" t="s">
        <v>19</v>
      </c>
      <c r="B63" s="15">
        <v>24</v>
      </c>
      <c r="C63" s="15">
        <v>25</v>
      </c>
      <c r="D63" s="15">
        <v>27</v>
      </c>
      <c r="E63" s="15">
        <v>34</v>
      </c>
      <c r="F63" s="15">
        <v>34</v>
      </c>
      <c r="G63" s="15">
        <v>40</v>
      </c>
      <c r="H63" s="15">
        <v>54</v>
      </c>
      <c r="I63" s="15">
        <v>61</v>
      </c>
      <c r="J63" s="15">
        <v>64</v>
      </c>
      <c r="K63" s="15">
        <v>64</v>
      </c>
      <c r="L63" s="15">
        <v>58</v>
      </c>
      <c r="M63" s="15">
        <v>59</v>
      </c>
      <c r="N63" s="15">
        <v>58</v>
      </c>
      <c r="P63" s="22"/>
      <c r="Q63" s="22"/>
    </row>
    <row r="64" spans="1:17" x14ac:dyDescent="0.25">
      <c r="A64" s="2" t="s">
        <v>20</v>
      </c>
      <c r="B64" s="15">
        <v>25</v>
      </c>
      <c r="C64" s="15">
        <v>24</v>
      </c>
      <c r="D64" s="15">
        <v>29</v>
      </c>
      <c r="E64" s="15">
        <v>34</v>
      </c>
      <c r="F64" s="15">
        <v>37</v>
      </c>
      <c r="G64" s="15">
        <v>36</v>
      </c>
      <c r="H64" s="15">
        <v>45</v>
      </c>
      <c r="I64" s="15">
        <v>49</v>
      </c>
      <c r="J64" s="15">
        <v>46</v>
      </c>
      <c r="K64" s="15">
        <v>52</v>
      </c>
      <c r="L64" s="15">
        <v>54</v>
      </c>
      <c r="M64" s="15">
        <v>56</v>
      </c>
      <c r="N64" s="15">
        <v>62</v>
      </c>
      <c r="P64" s="22"/>
      <c r="Q64" s="22"/>
    </row>
    <row r="65" spans="1:17" x14ac:dyDescent="0.25">
      <c r="A65" s="2" t="s">
        <v>21</v>
      </c>
      <c r="B65" s="15">
        <v>16</v>
      </c>
      <c r="C65" s="15">
        <v>15</v>
      </c>
      <c r="D65" s="15">
        <v>21</v>
      </c>
      <c r="E65" s="15">
        <v>25</v>
      </c>
      <c r="F65" s="15">
        <v>27</v>
      </c>
      <c r="G65" s="15">
        <v>24</v>
      </c>
      <c r="H65" s="15">
        <v>30</v>
      </c>
      <c r="I65" s="15">
        <v>32</v>
      </c>
      <c r="J65" s="15">
        <v>29</v>
      </c>
      <c r="K65" s="15">
        <v>34</v>
      </c>
      <c r="L65" s="15">
        <v>36</v>
      </c>
      <c r="M65" s="15">
        <v>36</v>
      </c>
      <c r="N65" s="15">
        <v>42</v>
      </c>
      <c r="P65" s="22"/>
      <c r="Q65" s="22"/>
    </row>
    <row r="66" spans="1:17" x14ac:dyDescent="0.25">
      <c r="A66" s="2" t="s">
        <v>22</v>
      </c>
      <c r="B66" s="15">
        <f t="shared" ref="B66:H66" si="86">B64-B65</f>
        <v>9</v>
      </c>
      <c r="C66" s="15">
        <f t="shared" si="86"/>
        <v>9</v>
      </c>
      <c r="D66" s="15">
        <f t="shared" si="86"/>
        <v>8</v>
      </c>
      <c r="E66" s="15">
        <f t="shared" si="86"/>
        <v>9</v>
      </c>
      <c r="F66" s="15">
        <f t="shared" si="86"/>
        <v>10</v>
      </c>
      <c r="G66" s="15">
        <f t="shared" si="86"/>
        <v>12</v>
      </c>
      <c r="H66" s="15">
        <f t="shared" si="86"/>
        <v>15</v>
      </c>
      <c r="I66" s="15">
        <v>17</v>
      </c>
      <c r="J66" s="15">
        <v>17</v>
      </c>
      <c r="K66" s="15">
        <v>18</v>
      </c>
      <c r="L66" s="15">
        <v>18</v>
      </c>
      <c r="M66" s="15">
        <v>20</v>
      </c>
      <c r="N66" s="15">
        <v>20</v>
      </c>
      <c r="P66" s="22"/>
      <c r="Q66" s="22"/>
    </row>
    <row r="67" spans="1:17" x14ac:dyDescent="0.25">
      <c r="A67" s="2" t="s">
        <v>23</v>
      </c>
      <c r="B67" s="15">
        <v>5</v>
      </c>
      <c r="C67" s="15">
        <v>5</v>
      </c>
      <c r="D67" s="15">
        <v>6</v>
      </c>
      <c r="E67" s="15">
        <v>6</v>
      </c>
      <c r="F67" s="15">
        <v>5</v>
      </c>
      <c r="G67" s="15">
        <v>5</v>
      </c>
      <c r="H67" s="15">
        <v>8</v>
      </c>
      <c r="I67" s="15">
        <v>8</v>
      </c>
      <c r="J67" s="15">
        <v>8</v>
      </c>
      <c r="K67" s="15">
        <v>9</v>
      </c>
      <c r="L67" s="15">
        <v>7</v>
      </c>
      <c r="M67" s="15">
        <v>5</v>
      </c>
      <c r="N67" s="15">
        <v>5</v>
      </c>
      <c r="P67" s="22"/>
      <c r="Q67" s="22"/>
    </row>
    <row r="68" spans="1:17" x14ac:dyDescent="0.25">
      <c r="A68" s="2" t="s">
        <v>24</v>
      </c>
      <c r="B68" s="15">
        <v>9</v>
      </c>
      <c r="C68" s="15">
        <v>9</v>
      </c>
      <c r="D68" s="15">
        <v>14</v>
      </c>
      <c r="E68" s="15">
        <v>15</v>
      </c>
      <c r="F68" s="15">
        <v>17</v>
      </c>
      <c r="G68" s="15">
        <v>27</v>
      </c>
      <c r="H68" s="15">
        <v>43</v>
      </c>
      <c r="I68" s="15">
        <v>48</v>
      </c>
      <c r="J68" s="15">
        <v>48</v>
      </c>
      <c r="K68" s="15">
        <v>46</v>
      </c>
      <c r="L68" s="15">
        <v>48</v>
      </c>
      <c r="M68" s="15">
        <v>52</v>
      </c>
      <c r="N68" s="15">
        <v>50</v>
      </c>
      <c r="P68" s="22"/>
      <c r="Q68" s="22"/>
    </row>
    <row r="69" spans="1:17" x14ac:dyDescent="0.25">
      <c r="A69" s="2" t="s">
        <v>25</v>
      </c>
      <c r="B69" s="15">
        <v>7</v>
      </c>
      <c r="C69" s="15">
        <v>6</v>
      </c>
      <c r="D69" s="15">
        <v>7</v>
      </c>
      <c r="E69" s="15">
        <v>7</v>
      </c>
      <c r="F69" s="15">
        <v>8</v>
      </c>
      <c r="G69" s="15">
        <v>8</v>
      </c>
      <c r="H69" s="15">
        <v>6</v>
      </c>
      <c r="I69" s="15">
        <v>7</v>
      </c>
      <c r="J69" s="15">
        <v>10</v>
      </c>
      <c r="K69" s="15">
        <v>10</v>
      </c>
      <c r="L69" s="15">
        <v>9</v>
      </c>
      <c r="M69" s="15">
        <v>7</v>
      </c>
      <c r="N69" s="15">
        <v>8</v>
      </c>
      <c r="P69" s="22"/>
      <c r="Q69" s="22"/>
    </row>
    <row r="70" spans="1:17" x14ac:dyDescent="0.25">
      <c r="A70" s="2" t="s">
        <v>26</v>
      </c>
      <c r="B70" s="15">
        <v>32</v>
      </c>
      <c r="C70" s="15">
        <v>31</v>
      </c>
      <c r="D70" s="15">
        <v>43</v>
      </c>
      <c r="E70" s="15">
        <v>46</v>
      </c>
      <c r="F70" s="15">
        <v>49</v>
      </c>
      <c r="G70" s="15">
        <v>58</v>
      </c>
      <c r="H70" s="15">
        <v>68</v>
      </c>
      <c r="I70" s="15">
        <v>82</v>
      </c>
      <c r="J70" s="15">
        <v>92</v>
      </c>
      <c r="K70" s="15">
        <v>91</v>
      </c>
      <c r="L70" s="15">
        <v>86</v>
      </c>
      <c r="M70" s="15">
        <v>69</v>
      </c>
      <c r="N70" s="15">
        <v>77</v>
      </c>
      <c r="P70" s="22"/>
      <c r="Q70" s="22"/>
    </row>
    <row r="71" spans="1:17" x14ac:dyDescent="0.25">
      <c r="A71" s="2" t="s">
        <v>27</v>
      </c>
      <c r="B71" s="15">
        <v>19</v>
      </c>
      <c r="C71" s="15">
        <v>20</v>
      </c>
      <c r="D71" s="15">
        <v>23</v>
      </c>
      <c r="E71" s="15">
        <v>22</v>
      </c>
      <c r="F71" s="15">
        <v>21</v>
      </c>
      <c r="G71" s="15">
        <v>22</v>
      </c>
      <c r="H71" s="15">
        <v>25</v>
      </c>
      <c r="I71" s="15">
        <v>31</v>
      </c>
      <c r="J71" s="15">
        <v>37</v>
      </c>
      <c r="K71" s="15">
        <v>36</v>
      </c>
      <c r="L71" s="15">
        <v>32</v>
      </c>
      <c r="M71" s="15">
        <v>25</v>
      </c>
      <c r="N71" s="15">
        <v>25</v>
      </c>
      <c r="P71" s="22"/>
      <c r="Q71" s="22"/>
    </row>
    <row r="72" spans="1:17" x14ac:dyDescent="0.25">
      <c r="A72" s="2" t="s">
        <v>28</v>
      </c>
      <c r="B72" s="15">
        <v>6</v>
      </c>
      <c r="C72" s="15">
        <v>6</v>
      </c>
      <c r="D72" s="15">
        <v>10</v>
      </c>
      <c r="E72" s="15">
        <v>12</v>
      </c>
      <c r="F72" s="15">
        <v>8</v>
      </c>
      <c r="G72" s="15">
        <v>11</v>
      </c>
      <c r="H72" s="15">
        <v>12</v>
      </c>
      <c r="I72" s="15">
        <v>17</v>
      </c>
      <c r="J72" s="15">
        <v>17</v>
      </c>
      <c r="K72" s="15">
        <v>16</v>
      </c>
      <c r="L72" s="15">
        <v>15</v>
      </c>
      <c r="M72" s="15">
        <v>11</v>
      </c>
      <c r="N72" s="15">
        <v>17</v>
      </c>
      <c r="P72" s="22"/>
      <c r="Q72" s="22"/>
    </row>
    <row r="73" spans="1:17" x14ac:dyDescent="0.25">
      <c r="A73" s="2" t="s">
        <v>29</v>
      </c>
      <c r="B73" s="15">
        <f t="shared" ref="B73:H73" si="87">B70-B71-B72</f>
        <v>7</v>
      </c>
      <c r="C73" s="15">
        <f t="shared" si="87"/>
        <v>5</v>
      </c>
      <c r="D73" s="15">
        <f t="shared" si="87"/>
        <v>10</v>
      </c>
      <c r="E73" s="15">
        <f t="shared" si="87"/>
        <v>12</v>
      </c>
      <c r="F73" s="15">
        <f t="shared" si="87"/>
        <v>20</v>
      </c>
      <c r="G73" s="15">
        <f t="shared" si="87"/>
        <v>25</v>
      </c>
      <c r="H73" s="15">
        <f t="shared" si="87"/>
        <v>31</v>
      </c>
      <c r="I73" s="15">
        <v>34</v>
      </c>
      <c r="J73" s="15">
        <v>38</v>
      </c>
      <c r="K73" s="15">
        <v>39</v>
      </c>
      <c r="L73" s="15">
        <v>39</v>
      </c>
      <c r="M73" s="15">
        <v>33</v>
      </c>
      <c r="N73" s="15">
        <v>35</v>
      </c>
      <c r="P73" s="22"/>
      <c r="Q73" s="22"/>
    </row>
    <row r="74" spans="1:17" x14ac:dyDescent="0.25">
      <c r="A74" s="2" t="s">
        <v>30</v>
      </c>
      <c r="B74" s="15">
        <v>711</v>
      </c>
      <c r="C74" s="15">
        <v>750</v>
      </c>
      <c r="D74" s="15">
        <v>793</v>
      </c>
      <c r="E74" s="15">
        <v>856</v>
      </c>
      <c r="F74" s="15">
        <v>914</v>
      </c>
      <c r="G74" s="15">
        <v>986</v>
      </c>
      <c r="H74" s="15">
        <v>1040</v>
      </c>
      <c r="I74" s="15">
        <v>1135</v>
      </c>
      <c r="J74" s="15">
        <v>1165</v>
      </c>
      <c r="K74" s="15">
        <v>1216</v>
      </c>
      <c r="L74" s="15">
        <v>1272</v>
      </c>
      <c r="M74" s="15">
        <v>1300</v>
      </c>
      <c r="N74" s="15">
        <v>1370</v>
      </c>
      <c r="P74" s="22"/>
      <c r="Q74" s="24"/>
    </row>
    <row r="75" spans="1:17" x14ac:dyDescent="0.25">
      <c r="A75" s="2" t="s">
        <v>31</v>
      </c>
      <c r="B75" s="15">
        <v>20</v>
      </c>
      <c r="C75" s="15">
        <v>22</v>
      </c>
      <c r="D75" s="15">
        <v>18</v>
      </c>
      <c r="E75" s="15">
        <v>12</v>
      </c>
      <c r="F75" s="15">
        <v>5</v>
      </c>
      <c r="G75" s="15">
        <v>6</v>
      </c>
      <c r="H75" s="15">
        <v>4</v>
      </c>
      <c r="I75" s="15" t="s">
        <v>39</v>
      </c>
      <c r="J75" s="15" t="s">
        <v>39</v>
      </c>
      <c r="K75" s="15" t="s">
        <v>39</v>
      </c>
      <c r="L75" s="15" t="s">
        <v>39</v>
      </c>
      <c r="M75" s="15" t="s">
        <v>39</v>
      </c>
      <c r="N75" s="15" t="s">
        <v>39</v>
      </c>
    </row>
    <row r="76" spans="1:17" x14ac:dyDescent="0.25">
      <c r="A76" s="2" t="s">
        <v>32</v>
      </c>
      <c r="B76" s="15">
        <v>107</v>
      </c>
      <c r="C76" s="15">
        <v>117</v>
      </c>
      <c r="D76" s="15">
        <v>138</v>
      </c>
      <c r="E76" s="15">
        <v>135</v>
      </c>
      <c r="F76" s="15">
        <v>141</v>
      </c>
      <c r="G76" s="15">
        <v>135</v>
      </c>
      <c r="H76" s="15">
        <v>150</v>
      </c>
      <c r="I76" s="15">
        <v>153</v>
      </c>
      <c r="J76" s="15">
        <v>157</v>
      </c>
      <c r="K76" s="15">
        <v>162</v>
      </c>
      <c r="L76" s="15">
        <v>149</v>
      </c>
      <c r="M76" s="15">
        <v>142</v>
      </c>
      <c r="N76" s="15">
        <v>139</v>
      </c>
      <c r="P76" s="22"/>
      <c r="Q76" s="22"/>
    </row>
    <row r="77" spans="1:17" x14ac:dyDescent="0.25">
      <c r="A77" s="2" t="s">
        <v>33</v>
      </c>
      <c r="B77" s="15">
        <f t="shared" ref="B77:H77" si="88">B49-B50-B51-B54-B62-B63-B64-B67-B68-B69-B70-B74-B75-B76-B78</f>
        <v>49</v>
      </c>
      <c r="C77" s="15">
        <f t="shared" si="88"/>
        <v>51</v>
      </c>
      <c r="D77" s="15">
        <f t="shared" si="88"/>
        <v>51</v>
      </c>
      <c r="E77" s="15">
        <f t="shared" si="88"/>
        <v>49</v>
      </c>
      <c r="F77" s="15">
        <f t="shared" si="88"/>
        <v>56</v>
      </c>
      <c r="G77" s="15">
        <f t="shared" si="88"/>
        <v>61</v>
      </c>
      <c r="H77" s="15">
        <f t="shared" si="88"/>
        <v>70</v>
      </c>
      <c r="I77" s="15">
        <f>I49-I50-I51-I54-I62-I63-I64-I67-I68-I69-I70-I74-I76-I78</f>
        <v>74</v>
      </c>
      <c r="J77" s="15">
        <f t="shared" ref="J77:K77" si="89">J49-J50-J51-J54-J62-J63-J64-J67-J68-J69-J70-J74-J76-J78</f>
        <v>79</v>
      </c>
      <c r="K77" s="15">
        <f t="shared" si="89"/>
        <v>82</v>
      </c>
      <c r="L77" s="15">
        <v>85</v>
      </c>
      <c r="M77" s="15">
        <v>80</v>
      </c>
      <c r="N77" s="15">
        <v>79</v>
      </c>
      <c r="P77" s="22"/>
      <c r="Q77" s="22"/>
    </row>
    <row r="78" spans="1:17" x14ac:dyDescent="0.25">
      <c r="A78" s="3" t="s">
        <v>34</v>
      </c>
      <c r="B78" s="16">
        <v>542</v>
      </c>
      <c r="C78" s="16">
        <v>506</v>
      </c>
      <c r="D78" s="16">
        <v>508</v>
      </c>
      <c r="E78" s="16">
        <v>491</v>
      </c>
      <c r="F78" s="16">
        <v>452</v>
      </c>
      <c r="G78" s="16">
        <v>401</v>
      </c>
      <c r="H78" s="16">
        <v>354</v>
      </c>
      <c r="I78" s="16">
        <v>305</v>
      </c>
      <c r="J78" s="16">
        <v>373</v>
      </c>
      <c r="K78" s="16">
        <v>291</v>
      </c>
      <c r="L78" s="16">
        <v>246</v>
      </c>
      <c r="M78" s="16">
        <v>196</v>
      </c>
      <c r="N78" s="16">
        <v>145</v>
      </c>
      <c r="P78" s="22"/>
      <c r="Q78" s="22"/>
    </row>
    <row r="79" spans="1:17" x14ac:dyDescent="0.25">
      <c r="A79" s="8" t="s">
        <v>35</v>
      </c>
      <c r="P79" s="22"/>
      <c r="Q79" s="22"/>
    </row>
    <row r="80" spans="1:17" x14ac:dyDescent="0.25">
      <c r="A80" s="8" t="s">
        <v>36</v>
      </c>
      <c r="P80" s="22"/>
      <c r="Q80" s="22"/>
    </row>
    <row r="81" spans="1:17" x14ac:dyDescent="0.25">
      <c r="A81" s="8" t="s">
        <v>37</v>
      </c>
      <c r="P81" s="22"/>
      <c r="Q81" s="22"/>
    </row>
    <row r="82" spans="1:17" x14ac:dyDescent="0.25">
      <c r="A82" s="8" t="s">
        <v>38</v>
      </c>
      <c r="P82" s="22"/>
      <c r="Q82" s="22"/>
    </row>
    <row r="83" spans="1:17" x14ac:dyDescent="0.25">
      <c r="A83" s="8" t="s">
        <v>44</v>
      </c>
      <c r="P83" s="22"/>
      <c r="Q83" s="22"/>
    </row>
    <row r="84" spans="1:17" x14ac:dyDescent="0.25">
      <c r="A84" s="8" t="s">
        <v>40</v>
      </c>
      <c r="P84" s="22"/>
      <c r="Q84" s="22"/>
    </row>
    <row r="85" spans="1:17" x14ac:dyDescent="0.25">
      <c r="P85" s="22"/>
      <c r="Q85" s="22"/>
    </row>
    <row r="86" spans="1:17" x14ac:dyDescent="0.25">
      <c r="P86" s="22"/>
      <c r="Q86" s="22"/>
    </row>
    <row r="87" spans="1:17" x14ac:dyDescent="0.25">
      <c r="B87" s="27" t="s">
        <v>2</v>
      </c>
      <c r="C87" s="27"/>
      <c r="D87" s="27"/>
      <c r="E87" s="27"/>
      <c r="F87" s="27"/>
      <c r="G87" s="27"/>
      <c r="H87" s="27"/>
      <c r="I87" s="27"/>
      <c r="J87" s="27"/>
    </row>
    <row r="88" spans="1:17" x14ac:dyDescent="0.25">
      <c r="B88" s="1"/>
      <c r="C88" s="1"/>
      <c r="D88" s="1"/>
      <c r="E88" s="1"/>
      <c r="F88" s="1"/>
      <c r="G88" s="1"/>
      <c r="H88" s="1"/>
    </row>
    <row r="89" spans="1:17" x14ac:dyDescent="0.25">
      <c r="A89" s="17" t="s">
        <v>4</v>
      </c>
      <c r="B89" s="13">
        <v>2012</v>
      </c>
      <c r="C89" s="13">
        <v>2013</v>
      </c>
      <c r="D89" s="13">
        <v>2014</v>
      </c>
      <c r="E89" s="13">
        <v>2015</v>
      </c>
      <c r="F89" s="13">
        <v>2016</v>
      </c>
      <c r="G89" s="13">
        <v>2017</v>
      </c>
      <c r="H89" s="13">
        <v>2018</v>
      </c>
      <c r="I89" s="13">
        <v>2019</v>
      </c>
      <c r="J89" s="13">
        <v>2020</v>
      </c>
      <c r="K89" s="13">
        <v>2021</v>
      </c>
      <c r="L89" s="13">
        <v>2022</v>
      </c>
      <c r="M89" s="13">
        <v>2023</v>
      </c>
      <c r="N89" s="13">
        <v>2024</v>
      </c>
    </row>
    <row r="90" spans="1:17" x14ac:dyDescent="0.25">
      <c r="A90" s="7" t="s">
        <v>5</v>
      </c>
      <c r="B90" s="14">
        <v>4328</v>
      </c>
      <c r="C90" s="14">
        <v>4463</v>
      </c>
      <c r="D90" s="14">
        <v>5154</v>
      </c>
      <c r="E90" s="14">
        <v>5664</v>
      </c>
      <c r="F90" s="14">
        <v>6264</v>
      </c>
      <c r="G90" s="14">
        <v>6923</v>
      </c>
      <c r="H90" s="14">
        <v>8042</v>
      </c>
      <c r="I90" s="14">
        <v>9159</v>
      </c>
      <c r="J90" s="14">
        <v>9555</v>
      </c>
      <c r="K90" s="14">
        <v>9875</v>
      </c>
      <c r="L90" s="14">
        <v>10114</v>
      </c>
      <c r="M90" s="14">
        <v>10115</v>
      </c>
      <c r="N90" s="24">
        <v>10411</v>
      </c>
      <c r="P90" s="22"/>
      <c r="Q90" s="24"/>
    </row>
    <row r="91" spans="1:17" x14ac:dyDescent="0.25">
      <c r="A91" s="2" t="s">
        <v>6</v>
      </c>
      <c r="B91" s="15">
        <v>32</v>
      </c>
      <c r="C91" s="15">
        <v>34</v>
      </c>
      <c r="D91" s="15">
        <v>40</v>
      </c>
      <c r="E91" s="15">
        <v>52</v>
      </c>
      <c r="F91" s="15">
        <v>51</v>
      </c>
      <c r="G91" s="15">
        <v>61</v>
      </c>
      <c r="H91" s="15">
        <v>70</v>
      </c>
      <c r="I91" s="15">
        <v>83</v>
      </c>
      <c r="J91" s="15">
        <v>89</v>
      </c>
      <c r="K91" s="15">
        <v>99</v>
      </c>
      <c r="L91" s="15">
        <v>105</v>
      </c>
      <c r="M91" s="15">
        <v>102</v>
      </c>
      <c r="N91" s="22">
        <v>114</v>
      </c>
      <c r="P91" s="22"/>
      <c r="Q91" s="22"/>
    </row>
    <row r="92" spans="1:17" x14ac:dyDescent="0.25">
      <c r="A92" s="2" t="s">
        <v>7</v>
      </c>
      <c r="B92" s="15">
        <v>51</v>
      </c>
      <c r="C92" s="15">
        <v>42</v>
      </c>
      <c r="D92" s="15">
        <v>44</v>
      </c>
      <c r="E92" s="15">
        <v>44</v>
      </c>
      <c r="F92" s="15">
        <v>43</v>
      </c>
      <c r="G92" s="15">
        <v>46</v>
      </c>
      <c r="H92" s="15">
        <v>61</v>
      </c>
      <c r="I92" s="15">
        <v>75</v>
      </c>
      <c r="J92" s="22">
        <v>78</v>
      </c>
      <c r="K92" s="22">
        <v>89</v>
      </c>
      <c r="L92" s="22">
        <v>94</v>
      </c>
      <c r="M92" s="22">
        <v>99</v>
      </c>
      <c r="N92" s="22">
        <v>102</v>
      </c>
      <c r="P92" s="22"/>
      <c r="Q92" s="22"/>
    </row>
    <row r="93" spans="1:17" x14ac:dyDescent="0.25">
      <c r="A93" s="2" t="s">
        <v>8</v>
      </c>
      <c r="B93" s="15">
        <v>12</v>
      </c>
      <c r="C93" s="15">
        <v>7</v>
      </c>
      <c r="D93" s="15">
        <v>7</v>
      </c>
      <c r="E93" s="15">
        <v>8</v>
      </c>
      <c r="F93" s="15">
        <v>8</v>
      </c>
      <c r="G93" s="15">
        <v>8</v>
      </c>
      <c r="H93" s="15">
        <v>13</v>
      </c>
      <c r="I93" s="15">
        <v>15</v>
      </c>
      <c r="J93" s="22">
        <v>16</v>
      </c>
      <c r="K93" s="22">
        <v>22</v>
      </c>
      <c r="L93" s="22">
        <v>28</v>
      </c>
      <c r="M93" s="22">
        <v>28</v>
      </c>
      <c r="N93" s="22">
        <v>31</v>
      </c>
      <c r="P93" s="22"/>
      <c r="Q93" s="22"/>
    </row>
    <row r="94" spans="1:17" x14ac:dyDescent="0.25">
      <c r="A94" s="2" t="s">
        <v>9</v>
      </c>
      <c r="B94" s="15">
        <v>39</v>
      </c>
      <c r="C94" s="15">
        <v>35</v>
      </c>
      <c r="D94" s="15">
        <v>37</v>
      </c>
      <c r="E94" s="15">
        <v>36</v>
      </c>
      <c r="F94" s="15">
        <v>35</v>
      </c>
      <c r="G94" s="15">
        <v>38</v>
      </c>
      <c r="H94" s="15">
        <v>48</v>
      </c>
      <c r="I94" s="15">
        <v>60</v>
      </c>
      <c r="J94" s="22">
        <v>62</v>
      </c>
      <c r="K94" s="22">
        <v>67</v>
      </c>
      <c r="L94" s="22">
        <v>66</v>
      </c>
      <c r="M94" s="22">
        <v>71</v>
      </c>
      <c r="N94" s="22">
        <v>71</v>
      </c>
      <c r="P94" s="22"/>
      <c r="Q94" s="22"/>
    </row>
    <row r="95" spans="1:17" x14ac:dyDescent="0.25">
      <c r="A95" s="2" t="s">
        <v>10</v>
      </c>
      <c r="B95" s="15">
        <v>2461</v>
      </c>
      <c r="C95" s="15">
        <v>2584</v>
      </c>
      <c r="D95" s="15">
        <v>3066</v>
      </c>
      <c r="E95" s="15">
        <v>3426</v>
      </c>
      <c r="F95" s="15">
        <v>3865</v>
      </c>
      <c r="G95" s="15">
        <v>4349</v>
      </c>
      <c r="H95" s="15">
        <v>5105</v>
      </c>
      <c r="I95" s="15">
        <v>5858</v>
      </c>
      <c r="J95" s="24">
        <v>6132</v>
      </c>
      <c r="K95" s="24">
        <v>6352</v>
      </c>
      <c r="L95" s="24">
        <v>6533</v>
      </c>
      <c r="M95" s="24">
        <v>6455</v>
      </c>
      <c r="N95" s="24">
        <v>6679</v>
      </c>
      <c r="P95" s="22"/>
      <c r="Q95" s="24"/>
    </row>
    <row r="96" spans="1:17" x14ac:dyDescent="0.25">
      <c r="A96" s="2" t="s">
        <v>11</v>
      </c>
      <c r="B96" s="15">
        <v>165</v>
      </c>
      <c r="C96" s="15">
        <v>165</v>
      </c>
      <c r="D96" s="15">
        <v>205</v>
      </c>
      <c r="E96" s="15">
        <v>219</v>
      </c>
      <c r="F96" s="15">
        <v>217</v>
      </c>
      <c r="G96" s="15">
        <v>220</v>
      </c>
      <c r="H96" s="15">
        <v>274</v>
      </c>
      <c r="I96" s="15">
        <v>290</v>
      </c>
      <c r="J96" s="22">
        <v>304</v>
      </c>
      <c r="K96" s="22">
        <v>316</v>
      </c>
      <c r="L96" s="22">
        <v>342</v>
      </c>
      <c r="M96" s="22">
        <v>346</v>
      </c>
      <c r="N96" s="22">
        <v>349</v>
      </c>
      <c r="P96" s="22"/>
      <c r="Q96" s="22"/>
    </row>
    <row r="97" spans="1:17" x14ac:dyDescent="0.25">
      <c r="A97" s="2" t="s">
        <v>12</v>
      </c>
      <c r="B97" s="15">
        <v>42</v>
      </c>
      <c r="C97" s="15">
        <v>46</v>
      </c>
      <c r="D97" s="15">
        <v>60</v>
      </c>
      <c r="E97" s="15">
        <v>79</v>
      </c>
      <c r="F97" s="15">
        <v>86</v>
      </c>
      <c r="G97" s="15">
        <v>98</v>
      </c>
      <c r="H97" s="15">
        <v>125</v>
      </c>
      <c r="I97" s="15">
        <v>134</v>
      </c>
      <c r="J97" s="22">
        <v>133</v>
      </c>
      <c r="K97" s="22">
        <v>137</v>
      </c>
      <c r="L97" s="22">
        <v>132</v>
      </c>
      <c r="M97" s="22">
        <v>120</v>
      </c>
      <c r="N97" s="22">
        <v>119</v>
      </c>
      <c r="P97" s="22"/>
      <c r="Q97" s="22"/>
    </row>
    <row r="98" spans="1:17" x14ac:dyDescent="0.25">
      <c r="A98" s="2" t="s">
        <v>13</v>
      </c>
      <c r="B98" s="15">
        <v>47</v>
      </c>
      <c r="C98" s="15">
        <v>52</v>
      </c>
      <c r="D98" s="15">
        <v>82</v>
      </c>
      <c r="E98" s="15">
        <v>99</v>
      </c>
      <c r="F98" s="15">
        <v>129</v>
      </c>
      <c r="G98" s="15">
        <v>148</v>
      </c>
      <c r="H98" s="15">
        <v>169</v>
      </c>
      <c r="I98" s="15">
        <v>197</v>
      </c>
      <c r="J98" s="22">
        <v>208</v>
      </c>
      <c r="K98" s="22">
        <v>192</v>
      </c>
      <c r="L98" s="22">
        <v>190</v>
      </c>
      <c r="M98" s="22">
        <v>177</v>
      </c>
      <c r="N98" s="22">
        <v>165</v>
      </c>
      <c r="P98" s="22"/>
      <c r="Q98" s="22"/>
    </row>
    <row r="99" spans="1:17" x14ac:dyDescent="0.25">
      <c r="A99" s="2" t="s">
        <v>14</v>
      </c>
      <c r="B99" s="15">
        <v>913</v>
      </c>
      <c r="C99" s="15">
        <v>973</v>
      </c>
      <c r="D99" s="15">
        <v>1179</v>
      </c>
      <c r="E99" s="15">
        <v>1333</v>
      </c>
      <c r="F99" s="15">
        <v>1536</v>
      </c>
      <c r="G99" s="15">
        <v>1849</v>
      </c>
      <c r="H99" s="15">
        <v>2314</v>
      </c>
      <c r="I99" s="15">
        <v>2846</v>
      </c>
      <c r="J99" s="24">
        <v>3058</v>
      </c>
      <c r="K99" s="24">
        <v>3281</v>
      </c>
      <c r="L99" s="24">
        <v>3474</v>
      </c>
      <c r="M99" s="24">
        <v>3505</v>
      </c>
      <c r="N99" s="24">
        <v>3765</v>
      </c>
      <c r="P99" s="22"/>
      <c r="Q99" s="24"/>
    </row>
    <row r="100" spans="1:17" x14ac:dyDescent="0.25">
      <c r="A100" s="2" t="s">
        <v>15</v>
      </c>
      <c r="B100" s="15">
        <v>127</v>
      </c>
      <c r="C100" s="15">
        <v>138</v>
      </c>
      <c r="D100" s="15">
        <v>190</v>
      </c>
      <c r="E100" s="15">
        <v>211</v>
      </c>
      <c r="F100" s="15">
        <v>261</v>
      </c>
      <c r="G100" s="15">
        <v>313</v>
      </c>
      <c r="H100" s="15">
        <v>423</v>
      </c>
      <c r="I100" s="15">
        <v>550</v>
      </c>
      <c r="J100" s="22">
        <v>602</v>
      </c>
      <c r="K100" s="22">
        <v>634</v>
      </c>
      <c r="L100" s="22">
        <v>655</v>
      </c>
      <c r="M100" s="22">
        <v>659</v>
      </c>
      <c r="N100" s="22">
        <v>640</v>
      </c>
      <c r="P100" s="22"/>
      <c r="Q100" s="22"/>
    </row>
    <row r="101" spans="1:17" x14ac:dyDescent="0.25">
      <c r="A101" s="2" t="s">
        <v>16</v>
      </c>
      <c r="B101" s="15">
        <v>15</v>
      </c>
      <c r="C101" s="15">
        <v>18</v>
      </c>
      <c r="D101" s="15">
        <v>24</v>
      </c>
      <c r="E101" s="15">
        <v>36</v>
      </c>
      <c r="F101" s="15">
        <v>42</v>
      </c>
      <c r="G101" s="15">
        <v>45</v>
      </c>
      <c r="H101" s="15">
        <v>46</v>
      </c>
      <c r="I101" s="15">
        <v>47</v>
      </c>
      <c r="J101" s="22">
        <v>42</v>
      </c>
      <c r="K101" s="22">
        <v>43</v>
      </c>
      <c r="L101" s="22">
        <v>41</v>
      </c>
      <c r="M101" s="22">
        <v>27</v>
      </c>
      <c r="N101" s="22">
        <v>41</v>
      </c>
      <c r="P101" s="22"/>
      <c r="Q101" s="22"/>
    </row>
    <row r="102" spans="1:17" x14ac:dyDescent="0.25">
      <c r="A102" s="2" t="s">
        <v>17</v>
      </c>
      <c r="B102" s="15">
        <v>1152</v>
      </c>
      <c r="C102" s="15">
        <v>1192</v>
      </c>
      <c r="D102" s="15">
        <v>1326</v>
      </c>
      <c r="E102" s="15">
        <v>1449</v>
      </c>
      <c r="F102" s="15">
        <v>1594</v>
      </c>
      <c r="G102" s="15">
        <v>1676</v>
      </c>
      <c r="H102" s="15">
        <v>1754</v>
      </c>
      <c r="I102" s="15">
        <v>1794</v>
      </c>
      <c r="J102" s="24">
        <v>1785</v>
      </c>
      <c r="K102" s="24">
        <v>1749</v>
      </c>
      <c r="L102" s="24">
        <v>1699</v>
      </c>
      <c r="M102" s="24">
        <v>1621</v>
      </c>
      <c r="N102" s="24">
        <v>1600</v>
      </c>
      <c r="P102" s="22"/>
      <c r="Q102" s="24"/>
    </row>
    <row r="103" spans="1:17" x14ac:dyDescent="0.25">
      <c r="A103" s="2" t="s">
        <v>18</v>
      </c>
      <c r="B103" s="15">
        <v>503</v>
      </c>
      <c r="C103" s="15">
        <v>512</v>
      </c>
      <c r="D103" s="15">
        <v>600</v>
      </c>
      <c r="E103" s="15">
        <v>664</v>
      </c>
      <c r="F103" s="15">
        <v>754</v>
      </c>
      <c r="G103" s="15">
        <v>828</v>
      </c>
      <c r="H103" s="15">
        <v>1042</v>
      </c>
      <c r="I103" s="15">
        <v>1244</v>
      </c>
      <c r="J103" s="24">
        <v>1280</v>
      </c>
      <c r="K103" s="24">
        <v>1342</v>
      </c>
      <c r="L103" s="24">
        <v>1392</v>
      </c>
      <c r="M103" s="24">
        <v>1438</v>
      </c>
      <c r="N103" s="24">
        <v>1482</v>
      </c>
      <c r="P103" s="22"/>
      <c r="Q103" s="24"/>
    </row>
    <row r="104" spans="1:17" x14ac:dyDescent="0.25">
      <c r="A104" s="2" t="s">
        <v>19</v>
      </c>
      <c r="B104" s="15">
        <v>20</v>
      </c>
      <c r="C104" s="15">
        <v>16</v>
      </c>
      <c r="D104" s="15">
        <v>25</v>
      </c>
      <c r="E104" s="15">
        <v>27</v>
      </c>
      <c r="F104" s="15">
        <v>24</v>
      </c>
      <c r="G104" s="15">
        <v>28</v>
      </c>
      <c r="H104" s="15">
        <v>34</v>
      </c>
      <c r="I104" s="15">
        <v>39</v>
      </c>
      <c r="J104" s="22">
        <v>43</v>
      </c>
      <c r="K104" s="22">
        <v>41</v>
      </c>
      <c r="L104" s="22">
        <v>41</v>
      </c>
      <c r="M104" s="22">
        <v>43</v>
      </c>
      <c r="N104" s="22">
        <v>41</v>
      </c>
      <c r="P104" s="22"/>
      <c r="Q104" s="22"/>
    </row>
    <row r="105" spans="1:17" x14ac:dyDescent="0.25">
      <c r="A105" s="2" t="s">
        <v>20</v>
      </c>
      <c r="B105" s="15">
        <v>24</v>
      </c>
      <c r="C105" s="15">
        <v>27</v>
      </c>
      <c r="D105" s="15">
        <v>32</v>
      </c>
      <c r="E105" s="15">
        <v>32</v>
      </c>
      <c r="F105" s="15">
        <v>42</v>
      </c>
      <c r="G105" s="15">
        <v>41</v>
      </c>
      <c r="H105" s="15">
        <v>42</v>
      </c>
      <c r="I105" s="15">
        <v>50</v>
      </c>
      <c r="J105" s="22">
        <v>51</v>
      </c>
      <c r="K105" s="22">
        <v>54</v>
      </c>
      <c r="L105" s="22">
        <v>60</v>
      </c>
      <c r="M105" s="22">
        <v>60</v>
      </c>
      <c r="N105" s="22">
        <v>64</v>
      </c>
      <c r="P105" s="22"/>
      <c r="Q105" s="22"/>
    </row>
    <row r="106" spans="1:17" x14ac:dyDescent="0.25">
      <c r="A106" s="2" t="s">
        <v>21</v>
      </c>
      <c r="B106" s="15">
        <v>15</v>
      </c>
      <c r="C106" s="15">
        <v>19</v>
      </c>
      <c r="D106" s="15">
        <v>22</v>
      </c>
      <c r="E106" s="15">
        <v>22</v>
      </c>
      <c r="F106" s="15">
        <v>25</v>
      </c>
      <c r="G106" s="15">
        <v>25</v>
      </c>
      <c r="H106" s="15">
        <v>24</v>
      </c>
      <c r="I106" s="15">
        <v>26</v>
      </c>
      <c r="J106" s="15">
        <v>32</v>
      </c>
      <c r="K106" s="15">
        <v>34</v>
      </c>
      <c r="L106" s="15">
        <v>37</v>
      </c>
      <c r="M106" s="15">
        <v>41</v>
      </c>
      <c r="N106" s="22">
        <v>46</v>
      </c>
      <c r="P106" s="22"/>
      <c r="Q106" s="22"/>
    </row>
    <row r="107" spans="1:17" x14ac:dyDescent="0.25">
      <c r="A107" s="2" t="s">
        <v>22</v>
      </c>
      <c r="B107" s="15">
        <f>B105-B106</f>
        <v>9</v>
      </c>
      <c r="C107" s="15">
        <f t="shared" ref="C107:H107" si="90">C105-C106</f>
        <v>8</v>
      </c>
      <c r="D107" s="15">
        <f t="shared" si="90"/>
        <v>10</v>
      </c>
      <c r="E107" s="15">
        <f t="shared" si="90"/>
        <v>10</v>
      </c>
      <c r="F107" s="15">
        <f t="shared" si="90"/>
        <v>17</v>
      </c>
      <c r="G107" s="15">
        <f t="shared" si="90"/>
        <v>16</v>
      </c>
      <c r="H107" s="15">
        <f t="shared" si="90"/>
        <v>18</v>
      </c>
      <c r="I107" s="15">
        <v>24</v>
      </c>
      <c r="J107" s="15">
        <v>19</v>
      </c>
      <c r="K107" s="15">
        <v>20</v>
      </c>
      <c r="L107" s="15">
        <v>23</v>
      </c>
      <c r="M107" s="15">
        <v>19</v>
      </c>
      <c r="N107" s="22">
        <v>18</v>
      </c>
      <c r="P107" s="22"/>
      <c r="Q107" s="22"/>
    </row>
    <row r="108" spans="1:17" x14ac:dyDescent="0.25">
      <c r="A108" s="2" t="s">
        <v>23</v>
      </c>
      <c r="B108" s="15">
        <v>10</v>
      </c>
      <c r="C108" s="15">
        <v>8</v>
      </c>
      <c r="D108" s="15">
        <v>7</v>
      </c>
      <c r="E108" s="15">
        <v>7</v>
      </c>
      <c r="F108" s="15">
        <v>10</v>
      </c>
      <c r="G108" s="15">
        <v>12</v>
      </c>
      <c r="H108" s="15">
        <v>14</v>
      </c>
      <c r="I108" s="15">
        <v>13</v>
      </c>
      <c r="J108" s="15">
        <v>13</v>
      </c>
      <c r="K108" s="15">
        <v>16</v>
      </c>
      <c r="L108" s="15">
        <v>14</v>
      </c>
      <c r="M108" s="15">
        <v>12</v>
      </c>
      <c r="N108" s="22">
        <v>9</v>
      </c>
      <c r="P108" s="22"/>
      <c r="Q108" s="22"/>
    </row>
    <row r="109" spans="1:17" x14ac:dyDescent="0.25">
      <c r="A109" s="2" t="s">
        <v>24</v>
      </c>
      <c r="B109" s="15">
        <v>15</v>
      </c>
      <c r="C109" s="15">
        <v>17</v>
      </c>
      <c r="D109" s="15">
        <v>25</v>
      </c>
      <c r="E109" s="15">
        <v>27</v>
      </c>
      <c r="F109" s="15">
        <v>40</v>
      </c>
      <c r="G109" s="15">
        <v>40</v>
      </c>
      <c r="H109" s="15">
        <v>51</v>
      </c>
      <c r="I109" s="15">
        <v>75</v>
      </c>
      <c r="J109" s="15">
        <v>77</v>
      </c>
      <c r="K109" s="15">
        <v>86</v>
      </c>
      <c r="L109" s="15">
        <v>88</v>
      </c>
      <c r="M109" s="15">
        <v>92</v>
      </c>
      <c r="N109" s="22">
        <v>99</v>
      </c>
      <c r="P109" s="22"/>
      <c r="Q109" s="22"/>
    </row>
    <row r="110" spans="1:17" x14ac:dyDescent="0.25">
      <c r="A110" s="2" t="s">
        <v>25</v>
      </c>
      <c r="B110" s="15">
        <v>7</v>
      </c>
      <c r="C110" s="15">
        <v>8</v>
      </c>
      <c r="D110" s="15">
        <v>7</v>
      </c>
      <c r="E110" s="15">
        <v>6</v>
      </c>
      <c r="F110" s="15">
        <v>5</v>
      </c>
      <c r="G110" s="15">
        <v>7</v>
      </c>
      <c r="H110" s="15">
        <v>15</v>
      </c>
      <c r="I110" s="15">
        <v>14</v>
      </c>
      <c r="J110" s="15">
        <v>13</v>
      </c>
      <c r="K110" s="15">
        <v>14</v>
      </c>
      <c r="L110" s="15">
        <v>16</v>
      </c>
      <c r="M110" s="15">
        <v>20</v>
      </c>
      <c r="N110" s="22">
        <v>18</v>
      </c>
      <c r="P110" s="22"/>
      <c r="Q110" s="22"/>
    </row>
    <row r="111" spans="1:17" x14ac:dyDescent="0.25">
      <c r="A111" s="2" t="s">
        <v>26</v>
      </c>
      <c r="B111" s="15">
        <v>83</v>
      </c>
      <c r="C111" s="15">
        <v>83</v>
      </c>
      <c r="D111" s="15">
        <v>113</v>
      </c>
      <c r="E111" s="15">
        <v>140</v>
      </c>
      <c r="F111" s="15">
        <v>153</v>
      </c>
      <c r="G111" s="15">
        <v>193</v>
      </c>
      <c r="H111" s="15">
        <v>249</v>
      </c>
      <c r="I111" s="15">
        <v>300</v>
      </c>
      <c r="J111" s="15">
        <v>303</v>
      </c>
      <c r="K111" s="15">
        <v>300</v>
      </c>
      <c r="L111" s="15">
        <v>301</v>
      </c>
      <c r="M111" s="15">
        <v>283</v>
      </c>
      <c r="N111" s="22">
        <v>288</v>
      </c>
      <c r="P111" s="22"/>
      <c r="Q111" s="22"/>
    </row>
    <row r="112" spans="1:17" x14ac:dyDescent="0.25">
      <c r="A112" s="2" t="s">
        <v>27</v>
      </c>
      <c r="B112" s="15">
        <v>19</v>
      </c>
      <c r="C112" s="15">
        <v>18</v>
      </c>
      <c r="D112" s="15">
        <v>27</v>
      </c>
      <c r="E112" s="15">
        <v>36</v>
      </c>
      <c r="F112" s="15">
        <v>34</v>
      </c>
      <c r="G112" s="15">
        <v>43</v>
      </c>
      <c r="H112" s="15">
        <v>36</v>
      </c>
      <c r="I112" s="22">
        <v>44</v>
      </c>
      <c r="J112" s="15">
        <v>47</v>
      </c>
      <c r="K112" s="15">
        <v>53</v>
      </c>
      <c r="L112" s="15">
        <v>51</v>
      </c>
      <c r="M112" s="15">
        <v>39</v>
      </c>
      <c r="N112" s="22">
        <v>42</v>
      </c>
      <c r="P112" s="22"/>
      <c r="Q112" s="22"/>
    </row>
    <row r="113" spans="1:17" x14ac:dyDescent="0.25">
      <c r="A113" s="2" t="s">
        <v>28</v>
      </c>
      <c r="B113" s="15">
        <v>20</v>
      </c>
      <c r="C113" s="15">
        <v>27</v>
      </c>
      <c r="D113" s="15">
        <v>35</v>
      </c>
      <c r="E113" s="15">
        <v>39</v>
      </c>
      <c r="F113" s="15">
        <v>43</v>
      </c>
      <c r="G113" s="15">
        <v>55</v>
      </c>
      <c r="H113" s="15">
        <v>77</v>
      </c>
      <c r="I113" s="22">
        <v>103</v>
      </c>
      <c r="J113" s="15">
        <v>107</v>
      </c>
      <c r="K113" s="15">
        <v>106</v>
      </c>
      <c r="L113" s="15">
        <v>110</v>
      </c>
      <c r="M113" s="15">
        <v>118</v>
      </c>
      <c r="N113" s="22">
        <v>123</v>
      </c>
      <c r="P113" s="22"/>
      <c r="Q113" s="22"/>
    </row>
    <row r="114" spans="1:17" x14ac:dyDescent="0.25">
      <c r="A114" s="2" t="s">
        <v>29</v>
      </c>
      <c r="B114" s="15">
        <f>B111-B112-B113</f>
        <v>44</v>
      </c>
      <c r="C114" s="15">
        <f t="shared" ref="C114:H114" si="91">C111-C112-C113</f>
        <v>38</v>
      </c>
      <c r="D114" s="15">
        <f t="shared" si="91"/>
        <v>51</v>
      </c>
      <c r="E114" s="15">
        <f t="shared" si="91"/>
        <v>65</v>
      </c>
      <c r="F114" s="15">
        <f t="shared" si="91"/>
        <v>76</v>
      </c>
      <c r="G114" s="15">
        <f t="shared" si="91"/>
        <v>95</v>
      </c>
      <c r="H114" s="15">
        <f t="shared" si="91"/>
        <v>136</v>
      </c>
      <c r="I114" s="22">
        <v>153</v>
      </c>
      <c r="J114" s="15">
        <v>149</v>
      </c>
      <c r="K114" s="15">
        <v>141</v>
      </c>
      <c r="L114" s="15">
        <v>140</v>
      </c>
      <c r="M114" s="15">
        <v>126</v>
      </c>
      <c r="N114" s="22">
        <v>123</v>
      </c>
      <c r="P114" s="22"/>
      <c r="Q114" s="22"/>
    </row>
    <row r="115" spans="1:17" x14ac:dyDescent="0.25">
      <c r="A115" s="2" t="s">
        <v>30</v>
      </c>
      <c r="B115" s="15">
        <v>623</v>
      </c>
      <c r="C115" s="15">
        <v>649</v>
      </c>
      <c r="D115" s="15">
        <v>708</v>
      </c>
      <c r="E115" s="15">
        <v>757</v>
      </c>
      <c r="F115" s="15">
        <v>814</v>
      </c>
      <c r="G115" s="15">
        <v>865</v>
      </c>
      <c r="H115" s="15">
        <v>926</v>
      </c>
      <c r="I115" s="15">
        <v>980</v>
      </c>
      <c r="J115" s="15">
        <v>986</v>
      </c>
      <c r="K115" s="15">
        <v>1041</v>
      </c>
      <c r="L115" s="15">
        <v>1071</v>
      </c>
      <c r="M115" s="15">
        <v>1128</v>
      </c>
      <c r="N115" s="24">
        <v>1173</v>
      </c>
      <c r="P115" s="22"/>
      <c r="Q115" s="24"/>
    </row>
    <row r="116" spans="1:17" x14ac:dyDescent="0.25">
      <c r="A116" s="2" t="s">
        <v>31</v>
      </c>
      <c r="B116" s="15">
        <v>23</v>
      </c>
      <c r="C116" s="15">
        <v>24</v>
      </c>
      <c r="D116" s="15">
        <v>21</v>
      </c>
      <c r="E116" s="15">
        <v>16</v>
      </c>
      <c r="F116" s="15">
        <v>12</v>
      </c>
      <c r="G116" s="15">
        <v>10</v>
      </c>
      <c r="H116" s="15">
        <v>8</v>
      </c>
      <c r="I116" s="15" t="s">
        <v>39</v>
      </c>
      <c r="J116" s="15" t="s">
        <v>39</v>
      </c>
      <c r="K116" s="15" t="s">
        <v>39</v>
      </c>
      <c r="L116" s="15" t="s">
        <v>39</v>
      </c>
      <c r="M116" s="15" t="s">
        <v>39</v>
      </c>
      <c r="N116" s="15" t="s">
        <v>39</v>
      </c>
    </row>
    <row r="117" spans="1:17" x14ac:dyDescent="0.25">
      <c r="A117" s="2" t="s">
        <v>32</v>
      </c>
      <c r="B117" s="15">
        <v>60</v>
      </c>
      <c r="C117" s="15">
        <v>71</v>
      </c>
      <c r="D117" s="15">
        <v>84</v>
      </c>
      <c r="E117" s="15">
        <v>95</v>
      </c>
      <c r="F117" s="15">
        <v>95</v>
      </c>
      <c r="G117" s="15">
        <v>109</v>
      </c>
      <c r="H117" s="15">
        <v>115</v>
      </c>
      <c r="I117" s="15">
        <v>128</v>
      </c>
      <c r="J117" s="15">
        <v>123</v>
      </c>
      <c r="K117" s="15">
        <v>126</v>
      </c>
      <c r="L117" s="15">
        <v>121</v>
      </c>
      <c r="M117" s="15">
        <v>117</v>
      </c>
      <c r="N117" s="22">
        <v>109</v>
      </c>
      <c r="P117" s="22"/>
      <c r="Q117" s="22"/>
    </row>
    <row r="118" spans="1:17" x14ac:dyDescent="0.25">
      <c r="A118" s="2" t="s">
        <v>33</v>
      </c>
      <c r="B118" s="15">
        <f t="shared" ref="B118:H118" si="92">B90-B91-B92-B95-B103-B104-B105-B108-B109-B110-B111-B115-B116-B117-B119</f>
        <v>43</v>
      </c>
      <c r="C118" s="15">
        <f t="shared" si="92"/>
        <v>43</v>
      </c>
      <c r="D118" s="15">
        <f t="shared" si="92"/>
        <v>48</v>
      </c>
      <c r="E118" s="15">
        <f t="shared" si="92"/>
        <v>57</v>
      </c>
      <c r="F118" s="15">
        <f t="shared" si="92"/>
        <v>70</v>
      </c>
      <c r="G118" s="15">
        <f t="shared" si="92"/>
        <v>77</v>
      </c>
      <c r="H118" s="15">
        <f t="shared" si="92"/>
        <v>90</v>
      </c>
      <c r="I118" s="15">
        <f>I90-I91-I92-I95-I103-I104-I105-I108-I109-I110-I111-I115-I117-I119</f>
        <v>108</v>
      </c>
      <c r="J118" s="15">
        <f t="shared" ref="J118:K118" si="93">J90-J91-J92-J95-J103-J104-J105-J108-J109-J110-J111-J115-J117-J119</f>
        <v>116</v>
      </c>
      <c r="K118" s="15">
        <f t="shared" si="93"/>
        <v>119</v>
      </c>
      <c r="L118" s="15">
        <v>117</v>
      </c>
      <c r="M118" s="15">
        <v>115</v>
      </c>
      <c r="N118" s="22">
        <v>119</v>
      </c>
      <c r="P118" s="22"/>
      <c r="Q118" s="22"/>
    </row>
    <row r="119" spans="1:17" x14ac:dyDescent="0.25">
      <c r="A119" s="3" t="s">
        <v>34</v>
      </c>
      <c r="B119" s="16">
        <v>373</v>
      </c>
      <c r="C119" s="16">
        <v>345</v>
      </c>
      <c r="D119" s="16">
        <v>334</v>
      </c>
      <c r="E119" s="16">
        <v>314</v>
      </c>
      <c r="F119" s="16">
        <v>286</v>
      </c>
      <c r="G119" s="16">
        <v>257</v>
      </c>
      <c r="H119" s="16">
        <v>220</v>
      </c>
      <c r="I119" s="16">
        <v>192</v>
      </c>
      <c r="J119" s="16">
        <v>251</v>
      </c>
      <c r="K119" s="16">
        <v>196</v>
      </c>
      <c r="L119" s="16">
        <v>161</v>
      </c>
      <c r="M119" s="16">
        <v>151</v>
      </c>
      <c r="N119" s="26">
        <v>114</v>
      </c>
      <c r="P119" s="22"/>
      <c r="Q119" s="22"/>
    </row>
    <row r="120" spans="1:17" x14ac:dyDescent="0.25">
      <c r="A120" s="8" t="s">
        <v>35</v>
      </c>
    </row>
    <row r="121" spans="1:17" x14ac:dyDescent="0.25">
      <c r="A121" s="8" t="s">
        <v>36</v>
      </c>
    </row>
    <row r="122" spans="1:17" x14ac:dyDescent="0.25">
      <c r="A122" s="8" t="s">
        <v>37</v>
      </c>
    </row>
    <row r="123" spans="1:17" x14ac:dyDescent="0.25">
      <c r="A123" s="8" t="s">
        <v>38</v>
      </c>
    </row>
    <row r="124" spans="1:17" x14ac:dyDescent="0.25">
      <c r="A124" s="8" t="s">
        <v>44</v>
      </c>
    </row>
    <row r="125" spans="1:17" x14ac:dyDescent="0.25">
      <c r="A125" s="8" t="s">
        <v>40</v>
      </c>
    </row>
  </sheetData>
  <mergeCells count="3">
    <mergeCell ref="B87:J87"/>
    <mergeCell ref="B5:M5"/>
    <mergeCell ref="B46:M46"/>
  </mergeCells>
  <pageMargins left="0.19685039370078741" right="0.19685039370078741" top="0.19685039370078741" bottom="0.19685039370078741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5"/>
  <sheetViews>
    <sheetView tabSelected="1" workbookViewId="0"/>
  </sheetViews>
  <sheetFormatPr baseColWidth="10" defaultRowHeight="15" x14ac:dyDescent="0.25"/>
  <cols>
    <col min="1" max="1" width="55.28515625" customWidth="1"/>
    <col min="2" max="7" width="7.140625" customWidth="1"/>
    <col min="8" max="10" width="6.7109375" customWidth="1"/>
    <col min="11" max="16" width="7.140625" customWidth="1"/>
    <col min="17" max="17" width="7.28515625" customWidth="1"/>
    <col min="18" max="23" width="7.140625" customWidth="1"/>
    <col min="24" max="24" width="7.28515625" customWidth="1"/>
    <col min="25" max="29" width="7.140625" customWidth="1"/>
    <col min="30" max="30" width="7.85546875" customWidth="1"/>
  </cols>
  <sheetData>
    <row r="1" spans="1:45" ht="15.75" x14ac:dyDescent="0.25">
      <c r="A1" s="6" t="s">
        <v>43</v>
      </c>
    </row>
    <row r="2" spans="1:45" ht="15.75" x14ac:dyDescent="0.25">
      <c r="A2" s="6" t="s">
        <v>41</v>
      </c>
    </row>
    <row r="4" spans="1:45" x14ac:dyDescent="0.25">
      <c r="U4" s="11"/>
    </row>
    <row r="5" spans="1:45" x14ac:dyDescent="0.25">
      <c r="A5" t="s">
        <v>0</v>
      </c>
      <c r="B5" s="27" t="s">
        <v>1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U5" s="4"/>
    </row>
    <row r="6" spans="1:45" x14ac:dyDescent="0.25">
      <c r="B6" s="1"/>
      <c r="C6" s="1"/>
      <c r="D6" s="1"/>
      <c r="E6" s="1"/>
      <c r="F6" s="1"/>
      <c r="G6" s="1"/>
      <c r="H6" s="1"/>
      <c r="I6" s="1"/>
      <c r="J6" s="1"/>
      <c r="K6" s="1"/>
    </row>
    <row r="7" spans="1:45" x14ac:dyDescent="0.25">
      <c r="A7" s="17" t="s">
        <v>4</v>
      </c>
      <c r="B7" s="13">
        <v>2012</v>
      </c>
      <c r="C7" s="13">
        <v>2013</v>
      </c>
      <c r="D7" s="13">
        <v>2014</v>
      </c>
      <c r="E7" s="13">
        <v>2015</v>
      </c>
      <c r="F7" s="13">
        <v>2016</v>
      </c>
      <c r="G7" s="13">
        <v>2017</v>
      </c>
      <c r="H7" s="13">
        <v>2018</v>
      </c>
      <c r="I7" s="13">
        <v>2019</v>
      </c>
      <c r="J7" s="13">
        <v>2020</v>
      </c>
      <c r="K7" s="13">
        <v>2021</v>
      </c>
      <c r="L7" s="13">
        <v>2022</v>
      </c>
      <c r="M7" s="13">
        <v>2023</v>
      </c>
      <c r="N7" s="13">
        <v>2024</v>
      </c>
    </row>
    <row r="8" spans="1:45" ht="14.25" customHeight="1" x14ac:dyDescent="0.25">
      <c r="A8" s="7" t="s">
        <v>5</v>
      </c>
      <c r="B8" s="20">
        <v>100</v>
      </c>
      <c r="C8" s="20">
        <v>100</v>
      </c>
      <c r="D8" s="20">
        <v>100</v>
      </c>
      <c r="E8" s="20">
        <v>100</v>
      </c>
      <c r="F8" s="20">
        <v>100</v>
      </c>
      <c r="G8" s="20">
        <v>100</v>
      </c>
      <c r="H8" s="20">
        <v>100</v>
      </c>
      <c r="I8" s="20">
        <v>100</v>
      </c>
      <c r="J8" s="20">
        <v>100</v>
      </c>
      <c r="K8" s="20">
        <v>100</v>
      </c>
      <c r="L8" s="20">
        <v>100</v>
      </c>
      <c r="M8" s="20">
        <v>100</v>
      </c>
      <c r="N8" s="20">
        <v>100</v>
      </c>
    </row>
    <row r="9" spans="1:45" ht="14.25" customHeight="1" x14ac:dyDescent="0.25">
      <c r="A9" s="2" t="s">
        <v>6</v>
      </c>
      <c r="B9" s="18">
        <f>(Antall!B9/Antall!B$8)*100</f>
        <v>0.68314245529435402</v>
      </c>
      <c r="C9" s="18">
        <f>(Antall!C9/Antall!C$8)*100</f>
        <v>0.73712425808922077</v>
      </c>
      <c r="D9" s="18">
        <f>(Antall!D9/Antall!D$8)*100</f>
        <v>0.75385397255632736</v>
      </c>
      <c r="E9" s="18">
        <f>(Antall!E9/Antall!E$8)*100</f>
        <v>0.81244730589407532</v>
      </c>
      <c r="F9" s="18">
        <f>(Antall!F9/Antall!F$8)*100</f>
        <v>0.74616457461645747</v>
      </c>
      <c r="G9" s="18">
        <f>(Antall!G9/Antall!G$8)*100</f>
        <v>0.77808704453441291</v>
      </c>
      <c r="H9" s="18">
        <f>(Antall!H9/Antall!H$8)*100</f>
        <v>0.7319913491931459</v>
      </c>
      <c r="I9" s="18">
        <f>(Antall!I9/Antall!I$8)*100</f>
        <v>0.77248940941938704</v>
      </c>
      <c r="J9" s="18">
        <f>(Antall!J9/Antall!J$8)*100</f>
        <v>0.79102545663742274</v>
      </c>
      <c r="K9" s="18">
        <f>(Antall!K9/Antall!K$8)*100</f>
        <v>0.87686567164179108</v>
      </c>
      <c r="L9" s="18">
        <f>(Antall!L9/Antall!L$8)*100</f>
        <v>0.86629692441673922</v>
      </c>
      <c r="M9" s="18">
        <f>(Antall!M9/Antall!M$8)*100</f>
        <v>0.8529371302792681</v>
      </c>
      <c r="N9" s="18">
        <f>(Antall!N9/Antall!N$8)*100</f>
        <v>0.91628301971125903</v>
      </c>
    </row>
    <row r="10" spans="1:45" ht="14.25" customHeight="1" x14ac:dyDescent="0.25">
      <c r="A10" s="2" t="s">
        <v>7</v>
      </c>
      <c r="B10" s="18">
        <f>(Antall!B10/Antall!B$8)*100</f>
        <v>0.99457504520795659</v>
      </c>
      <c r="C10" s="18">
        <f>(Antall!C10/Antall!C$8)*100</f>
        <v>0.88071989278192608</v>
      </c>
      <c r="D10" s="18">
        <f>(Antall!D10/Antall!D$8)*100</f>
        <v>0.78773504997458921</v>
      </c>
      <c r="E10" s="18">
        <f>(Antall!E10/Antall!E$8)*100</f>
        <v>0.75879512531616455</v>
      </c>
      <c r="F10" s="18">
        <f>(Antall!F10/Antall!F$8)*100</f>
        <v>0.68340306834030684</v>
      </c>
      <c r="G10" s="18">
        <f>(Antall!G10/Antall!G$8)*100</f>
        <v>0.6578947368421052</v>
      </c>
      <c r="H10" s="18">
        <f>(Antall!H10/Antall!H$8)*100</f>
        <v>0.74308212721122391</v>
      </c>
      <c r="I10" s="18">
        <f>(Antall!I10/Antall!I$8)*100</f>
        <v>0.79740842262646405</v>
      </c>
      <c r="J10" s="18">
        <f>(Antall!J10/Antall!J$8)*100</f>
        <v>0.77664317560765139</v>
      </c>
      <c r="K10" s="18">
        <f>(Antall!K10/Antall!K$8)*100</f>
        <v>0.78358208955223874</v>
      </c>
      <c r="L10" s="18">
        <f>(Antall!L10/Antall!L$8)*100</f>
        <v>0.78837603703533943</v>
      </c>
      <c r="M10" s="18">
        <f>(Antall!M10/Antall!M$8)*100</f>
        <v>0.7841518778373916</v>
      </c>
      <c r="N10" s="18">
        <f>(Antall!N10/Antall!N$8)*100</f>
        <v>0.8492379207079962</v>
      </c>
    </row>
    <row r="11" spans="1:45" ht="14.25" customHeight="1" x14ac:dyDescent="0.25">
      <c r="A11" s="2" t="s">
        <v>8</v>
      </c>
      <c r="B11" s="18">
        <f>(Antall!B11/Antall!B$8)*100</f>
        <v>0.20092425155716293</v>
      </c>
      <c r="C11" s="18">
        <f>(Antall!C11/Antall!C$8)*100</f>
        <v>0.14359563469270534</v>
      </c>
      <c r="D11" s="18">
        <f>(Antall!D11/Antall!D$8)*100</f>
        <v>0.12705404031848214</v>
      </c>
      <c r="E11" s="18">
        <f>(Antall!E11/Antall!E$8)*100</f>
        <v>0.13029815283206869</v>
      </c>
      <c r="F11" s="18">
        <f>(Antall!F11/Antall!F$8)*100</f>
        <v>9.0655509065550907E-2</v>
      </c>
      <c r="G11" s="18">
        <f>(Antall!G11/Antall!G$8)*100</f>
        <v>8.223684210526315E-2</v>
      </c>
      <c r="H11" s="18">
        <f>(Antall!H11/Antall!H$8)*100</f>
        <v>0.11645316918981867</v>
      </c>
      <c r="I11" s="18">
        <f>(Antall!I11/Antall!I$8)*100</f>
        <v>0.15449788188387739</v>
      </c>
      <c r="J11" s="18">
        <f>(Antall!J11/Antall!J$8)*100</f>
        <v>0.14861690397430366</v>
      </c>
      <c r="K11" s="18">
        <f>(Antall!K11/Antall!K$8)*100</f>
        <v>0.1632462686567164</v>
      </c>
      <c r="L11" s="18">
        <f>(Antall!L11/Antall!L$8)*100</f>
        <v>0.18792684603749368</v>
      </c>
      <c r="M11" s="18">
        <f>(Antall!M11/Antall!M$8)*100</f>
        <v>0.1971843903333792</v>
      </c>
      <c r="N11" s="18">
        <f>(Antall!N11/Antall!N$8)*100</f>
        <v>0.24583202967863052</v>
      </c>
    </row>
    <row r="12" spans="1:45" ht="14.25" customHeight="1" x14ac:dyDescent="0.25">
      <c r="A12" s="2" t="s">
        <v>9</v>
      </c>
      <c r="B12" s="18">
        <f>(Antall!B12/Antall!B$8)*100</f>
        <v>0.79365079365079361</v>
      </c>
      <c r="C12" s="18">
        <f>(Antall!C12/Antall!C$8)*100</f>
        <v>0.73712425808922077</v>
      </c>
      <c r="D12" s="18">
        <f>(Antall!D12/Antall!D$8)*100</f>
        <v>0.6606810096561071</v>
      </c>
      <c r="E12" s="18">
        <f>(Antall!E12/Antall!E$8)*100</f>
        <v>0.62849697248409597</v>
      </c>
      <c r="F12" s="18">
        <f>(Antall!F12/Antall!F$8)*100</f>
        <v>0.59274755927475586</v>
      </c>
      <c r="G12" s="18">
        <f>(Antall!G12/Antall!G$8)*100</f>
        <v>0.57565789473684204</v>
      </c>
      <c r="H12" s="18">
        <f>(Antall!H12/Antall!H$8)*100</f>
        <v>0.62662895802140517</v>
      </c>
      <c r="I12" s="18">
        <f>(Antall!I12/Antall!I$8)*100</f>
        <v>0.64291054074258658</v>
      </c>
      <c r="J12" s="18">
        <f>(Antall!J12/Antall!J$8)*100</f>
        <v>0.62802627163334768</v>
      </c>
      <c r="K12" s="18">
        <f>(Antall!K12/Antall!K$8)*100</f>
        <v>0.62033582089552242</v>
      </c>
      <c r="L12" s="18">
        <f>(Antall!L12/Antall!L$8)*100</f>
        <v>0.60044919099784566</v>
      </c>
      <c r="M12" s="18">
        <f>(Antall!M12/Antall!M$8)*100</f>
        <v>0.58696748750401251</v>
      </c>
      <c r="N12" s="18">
        <f>(Antall!N12/Antall!N$8)*100</f>
        <v>0.6034058910293657</v>
      </c>
      <c r="AE12" s="5"/>
      <c r="AF12" s="5"/>
      <c r="AG12" s="5"/>
      <c r="AH12" s="5"/>
      <c r="AO12" s="5"/>
      <c r="AP12" s="5"/>
      <c r="AQ12" s="5"/>
      <c r="AR12" s="5"/>
      <c r="AS12" s="5"/>
    </row>
    <row r="13" spans="1:45" ht="14.25" customHeight="1" x14ac:dyDescent="0.25">
      <c r="A13" s="2" t="s">
        <v>10</v>
      </c>
      <c r="B13" s="18">
        <f>(Antall!B13/Antall!B$8)*100</f>
        <v>58.921036769138034</v>
      </c>
      <c r="C13" s="18">
        <f>(Antall!C13/Antall!C$8)*100</f>
        <v>60.128278766992146</v>
      </c>
      <c r="D13" s="18">
        <f>(Antall!D13/Antall!D$8)*100</f>
        <v>62.002371675419276</v>
      </c>
      <c r="E13" s="18">
        <f>(Antall!E13/Antall!E$8)*100</f>
        <v>63.761784318234071</v>
      </c>
      <c r="F13" s="18">
        <f>(Antall!F13/Antall!F$8)*100</f>
        <v>65.258019525801956</v>
      </c>
      <c r="G13" s="18">
        <f>(Antall!G13/Antall!G$8)*100</f>
        <v>66.700404858299606</v>
      </c>
      <c r="H13" s="18">
        <f>(Antall!H13/Antall!H$8)*100</f>
        <v>67.742472134420225</v>
      </c>
      <c r="I13" s="18">
        <f>(Antall!I13/Antall!I$8)*100</f>
        <v>68.352853227012218</v>
      </c>
      <c r="J13" s="18">
        <f>(Antall!J13/Antall!J$8)*100</f>
        <v>68.358981734503089</v>
      </c>
      <c r="K13" s="18">
        <f>(Antall!K13/Antall!K$8)*100</f>
        <v>68.670708955223887</v>
      </c>
      <c r="L13" s="18">
        <f>(Antall!L13/Antall!L$8)*100</f>
        <v>68.973736077370859</v>
      </c>
      <c r="M13" s="18">
        <f>(Antall!M13/Antall!M$8)*100</f>
        <v>68.817352226349342</v>
      </c>
      <c r="N13" s="18">
        <f>(Antall!N13/Antall!N$8)*100</f>
        <v>69.002815894158132</v>
      </c>
    </row>
    <row r="14" spans="1:45" ht="14.25" customHeight="1" x14ac:dyDescent="0.25">
      <c r="A14" s="2" t="s">
        <v>11</v>
      </c>
      <c r="B14" s="18">
        <f>(Antall!B14/Antall!B$8)*100</f>
        <v>5.1034759895519386</v>
      </c>
      <c r="C14" s="18">
        <f>(Antall!C14/Antall!C$8)*100</f>
        <v>5.0162741719318404</v>
      </c>
      <c r="D14" s="18">
        <f>(Antall!D14/Antall!D$8)*100</f>
        <v>5.3447399627308148</v>
      </c>
      <c r="E14" s="18">
        <f>(Antall!E14/Antall!E$8)*100</f>
        <v>5.280907488311489</v>
      </c>
      <c r="F14" s="18">
        <f>(Antall!F14/Antall!F$8)*100</f>
        <v>4.9023709902370989</v>
      </c>
      <c r="G14" s="18">
        <f>(Antall!G14/Antall!G$8)*100</f>
        <v>4.7760627530364372</v>
      </c>
      <c r="H14" s="18">
        <f>(Antall!H14/Antall!H$8)*100</f>
        <v>4.8189430488548766</v>
      </c>
      <c r="I14" s="18">
        <f>(Antall!I14/Antall!I$8)*100</f>
        <v>4.6349364565163222</v>
      </c>
      <c r="J14" s="18">
        <f>(Antall!J14/Antall!J$8)*100</f>
        <v>4.5064480559950137</v>
      </c>
      <c r="K14" s="18">
        <f>(Antall!K14/Antall!K$8)*100</f>
        <v>4.3936567164179108</v>
      </c>
      <c r="L14" s="18">
        <f>(Antall!L14/Antall!L$8)*100</f>
        <v>4.4552413255718015</v>
      </c>
      <c r="M14" s="18">
        <f>(Antall!M14/Antall!M$8)*100</f>
        <v>4.3655706883110925</v>
      </c>
      <c r="N14" s="18">
        <f>(Antall!N14/Antall!N$8)*100</f>
        <v>4.2685379698744024</v>
      </c>
    </row>
    <row r="15" spans="1:45" ht="14.25" customHeight="1" x14ac:dyDescent="0.25">
      <c r="A15" s="2" t="s">
        <v>12</v>
      </c>
      <c r="B15" s="18">
        <f>(Antall!B15/Antall!B$8)*100</f>
        <v>0.75346594333936112</v>
      </c>
      <c r="C15" s="18">
        <f>(Antall!C15/Antall!C$8)*100</f>
        <v>0.78498946965345584</v>
      </c>
      <c r="D15" s="18">
        <f>(Antall!D15/Antall!D$8)*100</f>
        <v>0.8470269354565475</v>
      </c>
      <c r="E15" s="18">
        <f>(Antall!E15/Antall!E$8)*100</f>
        <v>0.92741626427531243</v>
      </c>
      <c r="F15" s="18">
        <f>(Antall!F15/Antall!F$8)*100</f>
        <v>0.96234309623430958</v>
      </c>
      <c r="G15" s="18">
        <f>(Antall!G15/Antall!G$8)*100</f>
        <v>0.99316801619433204</v>
      </c>
      <c r="H15" s="18">
        <f>(Antall!H15/Antall!H$8)*100</f>
        <v>1.1257139688349138</v>
      </c>
      <c r="I15" s="18">
        <f>(Antall!I15/Antall!I$8)*100</f>
        <v>1.1014203837528034</v>
      </c>
      <c r="J15" s="18">
        <f>(Antall!J15/Antall!J$8)*100</f>
        <v>1.0930533582626205</v>
      </c>
      <c r="K15" s="18">
        <f>(Antall!K15/Antall!K$8)*100</f>
        <v>1.0727611940298507</v>
      </c>
      <c r="L15" s="18">
        <f>(Antall!L15/Antall!L$8)*100</f>
        <v>1.045056607232892</v>
      </c>
      <c r="M15" s="18">
        <f>(Antall!M15/Antall!M$8)*100</f>
        <v>0.93547943320951976</v>
      </c>
      <c r="N15" s="18">
        <f>(Antall!N15/Antall!N$8)*100</f>
        <v>0.91181334644437495</v>
      </c>
    </row>
    <row r="16" spans="1:45" ht="14.25" customHeight="1" x14ac:dyDescent="0.25">
      <c r="A16" s="2" t="s">
        <v>13</v>
      </c>
      <c r="B16" s="18">
        <f>(Antall!B16/Antall!B$8)*100</f>
        <v>0.76351215591721922</v>
      </c>
      <c r="C16" s="18">
        <f>(Antall!C16/Antall!C$8)*100</f>
        <v>0.83285468121769102</v>
      </c>
      <c r="D16" s="18">
        <f>(Antall!D16/Antall!D$8)*100</f>
        <v>1.0672539386752498</v>
      </c>
      <c r="E16" s="18">
        <f>(Antall!E16/Antall!E$8)*100</f>
        <v>1.0960374032344602</v>
      </c>
      <c r="F16" s="18">
        <f>(Antall!F16/Antall!F$8)*100</f>
        <v>1.2482566248256624</v>
      </c>
      <c r="G16" s="18">
        <f>(Antall!G16/Antall!G$8)*100</f>
        <v>1.2968117408906883</v>
      </c>
      <c r="H16" s="18">
        <f>(Antall!H16/Antall!H$8)*100</f>
        <v>1.3364387511783953</v>
      </c>
      <c r="I16" s="18">
        <f>(Antall!I16/Antall!I$8)*100</f>
        <v>1.4253675554448044</v>
      </c>
      <c r="J16" s="18">
        <f>(Antall!J16/Antall!J$8)*100</f>
        <v>1.4861690397430365</v>
      </c>
      <c r="K16" s="18">
        <f>(Antall!K16/Antall!K$8)*100</f>
        <v>1.3666044776119404</v>
      </c>
      <c r="L16" s="18">
        <f>(Antall!L16/Antall!L$8)*100</f>
        <v>1.3750744832011734</v>
      </c>
      <c r="M16" s="18">
        <f>(Antall!M16/Antall!M$8)*100</f>
        <v>1.2473059109460265</v>
      </c>
      <c r="N16" s="18">
        <f>(Antall!N16/Antall!N$8)*100</f>
        <v>1.1218879899879319</v>
      </c>
    </row>
    <row r="17" spans="1:14" ht="14.25" customHeight="1" x14ac:dyDescent="0.25">
      <c r="A17" s="2" t="s">
        <v>14</v>
      </c>
      <c r="B17" s="18">
        <f>(Antall!B17/Antall!B$8)*100</f>
        <v>25.678119349005424</v>
      </c>
      <c r="C17" s="18">
        <f>(Antall!C17/Antall!C$8)*100</f>
        <v>26.383304614206395</v>
      </c>
      <c r="D17" s="18">
        <f>(Antall!D17/Antall!D$8)*100</f>
        <v>27.892596984584113</v>
      </c>
      <c r="E17" s="18">
        <f>(Antall!E17/Antall!E$8)*100</f>
        <v>29.363071970567944</v>
      </c>
      <c r="F17" s="18">
        <f>(Antall!F17/Antall!F$8)*100</f>
        <v>30.913528591352858</v>
      </c>
      <c r="G17" s="18">
        <f>(Antall!G17/Antall!G$8)*100</f>
        <v>32.932692307692307</v>
      </c>
      <c r="H17" s="18">
        <f>(Antall!H17/Antall!H$8)*100</f>
        <v>35.113403205234853</v>
      </c>
      <c r="I17" s="18">
        <f>(Antall!I17/Antall!I$8)*100</f>
        <v>36.954896586095195</v>
      </c>
      <c r="J17" s="18">
        <f>(Antall!J17/Antall!J$8)*100</f>
        <v>37.79184045256244</v>
      </c>
      <c r="K17" s="18">
        <f>(Antall!K17/Antall!K$8)*100</f>
        <v>38.978544776119399</v>
      </c>
      <c r="L17" s="18">
        <f>(Antall!L17/Antall!L$8)*100</f>
        <v>39.96424806343677</v>
      </c>
      <c r="M17" s="18">
        <f>(Antall!M17/Antall!M$8)*100</f>
        <v>40.872197000962998</v>
      </c>
      <c r="N17" s="18">
        <f>(Antall!N17/Antall!N$8)*100</f>
        <v>42.068564787914006</v>
      </c>
    </row>
    <row r="18" spans="1:14" ht="14.25" customHeight="1" x14ac:dyDescent="0.25">
      <c r="A18" s="2" t="s">
        <v>15</v>
      </c>
      <c r="B18" s="18">
        <f>(Antall!B18/Antall!B$8)*100</f>
        <v>2.240305404862367</v>
      </c>
      <c r="C18" s="18">
        <f>(Antall!C18/Antall!C$8)*100</f>
        <v>2.4985640436530727</v>
      </c>
      <c r="D18" s="18">
        <f>(Antall!D18/Antall!D$8)*100</f>
        <v>2.8205996950703032</v>
      </c>
      <c r="E18" s="18">
        <f>(Antall!E18/Antall!E$8)*100</f>
        <v>2.9125469456580055</v>
      </c>
      <c r="F18" s="18">
        <f>(Antall!F18/Antall!F$8)*100</f>
        <v>3.1380753138075312</v>
      </c>
      <c r="G18" s="18">
        <f>(Antall!G18/Antall!G$8)*100</f>
        <v>3.5045546558704457</v>
      </c>
      <c r="H18" s="18">
        <f>(Antall!H18/Antall!H$8)*100</f>
        <v>4.0148616425442238</v>
      </c>
      <c r="I18" s="18">
        <f>(Antall!I18/Antall!I$8)*100</f>
        <v>4.6648392723648149</v>
      </c>
      <c r="J18" s="18">
        <f>(Antall!J18/Antall!J$8)*100</f>
        <v>4.7701232082074885</v>
      </c>
      <c r="K18" s="18">
        <f>(Antall!K18/Antall!K$8)*100</f>
        <v>4.8320895522388057</v>
      </c>
      <c r="L18" s="18">
        <f>(Antall!L18/Antall!L$8)*100</f>
        <v>4.8081771095934362</v>
      </c>
      <c r="M18" s="18">
        <f>(Antall!M18/Antall!M$8)*100</f>
        <v>4.6819828495437248</v>
      </c>
      <c r="N18" s="18">
        <f>(Antall!N18/Antall!N$8)*100</f>
        <v>4.3892191480802758</v>
      </c>
    </row>
    <row r="19" spans="1:14" ht="14.25" customHeight="1" x14ac:dyDescent="0.25">
      <c r="A19" s="2" t="s">
        <v>16</v>
      </c>
      <c r="B19" s="18">
        <f>(Antall!B19/Antall!B$8)*100</f>
        <v>0.49226441631504925</v>
      </c>
      <c r="C19" s="18">
        <f>(Antall!C19/Antall!C$8)*100</f>
        <v>0.50737124258089217</v>
      </c>
      <c r="D19" s="18">
        <f>(Antall!D19/Antall!D$8)*100</f>
        <v>0.60985939352871421</v>
      </c>
      <c r="E19" s="18">
        <f>(Antall!E19/Antall!E$8)*100</f>
        <v>0.72047213918908559</v>
      </c>
      <c r="F19" s="18">
        <f>(Antall!F19/Antall!F$8)*100</f>
        <v>0.67642956764295681</v>
      </c>
      <c r="G19" s="18">
        <f>(Antall!G19/Antall!G$8)*100</f>
        <v>0.71482793522267207</v>
      </c>
      <c r="H19" s="18">
        <f>(Antall!H19/Antall!H$8)*100</f>
        <v>0.64881051405756107</v>
      </c>
      <c r="I19" s="18">
        <f>(Antall!I19/Antall!I$8)*100</f>
        <v>0.58310490904560186</v>
      </c>
      <c r="J19" s="18">
        <f>(Antall!J19/Antall!J$8)*100</f>
        <v>0.46502708662927272</v>
      </c>
      <c r="K19" s="18">
        <f>(Antall!K19/Antall!K$8)*100</f>
        <v>0.45708955223880599</v>
      </c>
      <c r="L19" s="18">
        <f>(Antall!L19/Antall!L$8)*100</f>
        <v>0.40793876334968143</v>
      </c>
      <c r="M19" s="18">
        <f>(Antall!M19/Antall!M$8)*100</f>
        <v>0.34392626220938233</v>
      </c>
      <c r="N19" s="18">
        <f>(Antall!N19/Antall!N$8)*100</f>
        <v>0.38886157421892459</v>
      </c>
    </row>
    <row r="20" spans="1:14" ht="14.25" customHeight="1" x14ac:dyDescent="0.25">
      <c r="A20" s="2" t="s">
        <v>17</v>
      </c>
      <c r="B20" s="18">
        <f>(Antall!B20/Antall!B$8)*100</f>
        <v>23.889893510146678</v>
      </c>
      <c r="C20" s="18">
        <f>(Antall!C20/Antall!C$8)*100</f>
        <v>24.104920543748804</v>
      </c>
      <c r="D20" s="18">
        <f>(Antall!D20/Antall!D$8)*100</f>
        <v>23.420294765373541</v>
      </c>
      <c r="E20" s="18">
        <f>(Antall!E20/Antall!E$8)*100</f>
        <v>23.461332106997776</v>
      </c>
      <c r="F20" s="18">
        <f>(Antall!F20/Antall!F$8)*100</f>
        <v>23.417015341701532</v>
      </c>
      <c r="G20" s="18">
        <f>(Antall!G20/Antall!G$8)*100</f>
        <v>22.482287449392715</v>
      </c>
      <c r="H20" s="18">
        <f>(Antall!H20/Antall!H$8)*100</f>
        <v>20.684301003715412</v>
      </c>
      <c r="I20" s="18">
        <f>(Antall!I20/Antall!I$8)*100</f>
        <v>18.988288063792673</v>
      </c>
      <c r="J20" s="18">
        <f>(Antall!J20/Antall!J$8)*100</f>
        <v>18.246320533103216</v>
      </c>
      <c r="K20" s="18">
        <f>(Antall!K20/Antall!K$8)*100</f>
        <v>17.569962686567166</v>
      </c>
      <c r="L20" s="18">
        <f>(Antall!L20/Antall!L$8)*100</f>
        <v>16.917999724985101</v>
      </c>
      <c r="M20" s="18">
        <f>(Antall!M20/Antall!M$8)*100</f>
        <v>16.370890081166596</v>
      </c>
      <c r="N20" s="18">
        <f>(Antall!N20/Antall!N$8)*100</f>
        <v>15.853931077638226</v>
      </c>
    </row>
    <row r="21" spans="1:14" ht="14.25" customHeight="1" x14ac:dyDescent="0.25">
      <c r="A21" s="2" t="s">
        <v>18</v>
      </c>
      <c r="B21" s="18">
        <f>(Antall!B21/Antall!B$8)*100</f>
        <v>11.151295961422544</v>
      </c>
      <c r="C21" s="18">
        <f>(Antall!C21/Antall!C$8)*100</f>
        <v>11.095156040589698</v>
      </c>
      <c r="D21" s="18">
        <f>(Antall!D21/Antall!D$8)*100</f>
        <v>10.723361002879891</v>
      </c>
      <c r="E21" s="18">
        <f>(Antall!E21/Antall!E$8)*100</f>
        <v>10.423852226565494</v>
      </c>
      <c r="F21" s="18">
        <f>(Antall!F21/Antall!F$8)*100</f>
        <v>10.516039051603904</v>
      </c>
      <c r="G21" s="18">
        <f>(Antall!G21/Antall!G$8)*100</f>
        <v>10.342864372469636</v>
      </c>
      <c r="H21" s="18">
        <f>(Antall!H21/Antall!H$8)*100</f>
        <v>10.785781622580824</v>
      </c>
      <c r="I21" s="18">
        <f>(Antall!I21/Antall!I$8)*100</f>
        <v>11.034139048093696</v>
      </c>
      <c r="J21" s="18">
        <f>(Antall!J21/Antall!J$8)*100</f>
        <v>10.810681240711444</v>
      </c>
      <c r="K21" s="18">
        <f>(Antall!K21/Antall!K$8)*100</f>
        <v>10.9375</v>
      </c>
      <c r="L21" s="18">
        <f>(Antall!L21/Antall!L$8)*100</f>
        <v>11.018930192052069</v>
      </c>
      <c r="M21" s="18">
        <f>(Antall!M21/Antall!M$8)*100</f>
        <v>11.26243866648324</v>
      </c>
      <c r="N21" s="18">
        <f>(Antall!N21/Antall!N$8)*100</f>
        <v>11.232288919679972</v>
      </c>
    </row>
    <row r="22" spans="1:14" ht="14.25" customHeight="1" x14ac:dyDescent="0.25">
      <c r="A22" s="2" t="s">
        <v>19</v>
      </c>
      <c r="B22" s="18">
        <f>(Antall!B22/Antall!B$8)*100</f>
        <v>0.44203335342575845</v>
      </c>
      <c r="C22" s="18">
        <f>(Antall!C22/Antall!C$8)*100</f>
        <v>0.39249473482672792</v>
      </c>
      <c r="D22" s="18">
        <f>(Antall!D22/Antall!D$8)*100</f>
        <v>0.44045400643740473</v>
      </c>
      <c r="E22" s="18">
        <f>(Antall!E22/Antall!E$8)*100</f>
        <v>0.46754043075036406</v>
      </c>
      <c r="F22" s="18">
        <f>(Antall!F22/Antall!F$8)*100</f>
        <v>0.4044630404463041</v>
      </c>
      <c r="G22" s="18">
        <f>(Antall!G22/Antall!G$8)*100</f>
        <v>0.43016194331983804</v>
      </c>
      <c r="H22" s="18">
        <f>(Antall!H22/Antall!H$8)*100</f>
        <v>0.48799423279543058</v>
      </c>
      <c r="I22" s="18">
        <f>(Antall!I22/Antall!I$8)*100</f>
        <v>0.49838026414153996</v>
      </c>
      <c r="J22" s="18">
        <f>(Antall!J22/Antall!J$8)*100</f>
        <v>0.51296802339517711</v>
      </c>
      <c r="K22" s="18">
        <f>(Antall!K22/Antall!K$8)*100</f>
        <v>0.48973880597014929</v>
      </c>
      <c r="L22" s="18">
        <f>(Antall!L22/Antall!L$8)*100</f>
        <v>0.45377457945638722</v>
      </c>
      <c r="M22" s="18">
        <f>(Antall!M22/Antall!M$8)*100</f>
        <v>0.46773971660475988</v>
      </c>
      <c r="N22" s="18">
        <f>(Antall!N22/Antall!N$8)*100</f>
        <v>0.44249765342153485</v>
      </c>
    </row>
    <row r="23" spans="1:14" ht="14.25" customHeight="1" x14ac:dyDescent="0.25">
      <c r="A23" s="2" t="s">
        <v>20</v>
      </c>
      <c r="B23" s="18">
        <f>(Antall!B23/Antall!B$8)*100</f>
        <v>0.49226441631504925</v>
      </c>
      <c r="C23" s="18">
        <f>(Antall!C23/Antall!C$8)*100</f>
        <v>0.48822515795519816</v>
      </c>
      <c r="D23" s="18">
        <f>(Antall!D23/Antall!D$8)*100</f>
        <v>0.51668643062849395</v>
      </c>
      <c r="E23" s="18">
        <f>(Antall!E23/Antall!E$8)*100</f>
        <v>0.50586341687744318</v>
      </c>
      <c r="F23" s="18">
        <f>(Antall!F23/Antall!F$8)*100</f>
        <v>0.55090655509065556</v>
      </c>
      <c r="G23" s="18">
        <f>(Antall!G23/Antall!G$8)*100</f>
        <v>0.48709514170040485</v>
      </c>
      <c r="H23" s="18">
        <f>(Antall!H23/Antall!H$8)*100</f>
        <v>0.48244884378639163</v>
      </c>
      <c r="I23" s="18">
        <f>(Antall!I23/Antall!I$8)*100</f>
        <v>0.49339646150012462</v>
      </c>
      <c r="J23" s="18">
        <f>(Antall!J23/Antall!J$8)*100</f>
        <v>0.46502708662927272</v>
      </c>
      <c r="K23" s="18">
        <f>(Antall!K23/Antall!K$8)*100</f>
        <v>0.49440298507462688</v>
      </c>
      <c r="L23" s="18">
        <f>(Antall!L23/Antall!L$8)*100</f>
        <v>0.52252830361644598</v>
      </c>
      <c r="M23" s="18">
        <f>(Antall!M23/Antall!M$8)*100</f>
        <v>0.53193928555051129</v>
      </c>
      <c r="N23" s="18">
        <f>(Antall!N23/Antall!N$8)*100</f>
        <v>0.56317883162740801</v>
      </c>
    </row>
    <row r="24" spans="1:14" ht="14.25" customHeight="1" x14ac:dyDescent="0.25">
      <c r="A24" s="2" t="s">
        <v>21</v>
      </c>
      <c r="B24" s="18">
        <f>(Antall!B24/Antall!B$8)*100</f>
        <v>0.31143258991360256</v>
      </c>
      <c r="C24" s="18">
        <f>(Antall!C24/Antall!C$8)*100</f>
        <v>0.32548343863679879</v>
      </c>
      <c r="D24" s="18">
        <f>(Antall!D24/Antall!D$8)*100</f>
        <v>0.36422158224631546</v>
      </c>
      <c r="E24" s="18">
        <f>(Antall!E24/Antall!E$8)*100</f>
        <v>0.3602360695945428</v>
      </c>
      <c r="F24" s="18">
        <f>(Antall!F24/Antall!F$8)*100</f>
        <v>0.36262203626220363</v>
      </c>
      <c r="G24" s="18">
        <f>(Antall!G24/Antall!G$8)*100</f>
        <v>0.30996963562753038</v>
      </c>
      <c r="H24" s="18">
        <f>(Antall!H24/Antall!H$8)*100</f>
        <v>0.29945100648810513</v>
      </c>
      <c r="I24" s="18">
        <f>(Antall!I24/Antall!I$8)*100</f>
        <v>0.28906055320209323</v>
      </c>
      <c r="J24" s="18">
        <f>(Antall!J24/Antall!J$8)*100</f>
        <v>0.29243971427201687</v>
      </c>
      <c r="K24" s="18">
        <f>(Antall!K24/Antall!K$8)*100</f>
        <v>0.31716417910447758</v>
      </c>
      <c r="L24" s="18">
        <f>(Antall!L24/Antall!L$8)*100</f>
        <v>0.33460145757895221</v>
      </c>
      <c r="M24" s="18">
        <f>(Antall!M24/Antall!M$8)*100</f>
        <v>0.35309762920163251</v>
      </c>
      <c r="N24" s="18">
        <f>(Antall!N24/Antall!N$8)*100</f>
        <v>0.39333124748580883</v>
      </c>
    </row>
    <row r="25" spans="1:14" ht="14.25" customHeight="1" x14ac:dyDescent="0.25">
      <c r="A25" s="2" t="s">
        <v>22</v>
      </c>
      <c r="B25" s="18">
        <f>(Antall!B25/Antall!B$8)*100</f>
        <v>0.18083182640144665</v>
      </c>
      <c r="C25" s="18">
        <f>(Antall!C25/Antall!C$8)*100</f>
        <v>0.1627417193183994</v>
      </c>
      <c r="D25" s="18">
        <f>(Antall!D25/Antall!D$8)*100</f>
        <v>0.15246484838217855</v>
      </c>
      <c r="E25" s="18">
        <f>(Antall!E25/Antall!E$8)*100</f>
        <v>0.14562734728290028</v>
      </c>
      <c r="F25" s="18">
        <f>(Antall!F25/Antall!F$8)*100</f>
        <v>0.18828451882845187</v>
      </c>
      <c r="G25" s="18">
        <f>(Antall!G25/Antall!G$8)*100</f>
        <v>0.1771255060728745</v>
      </c>
      <c r="H25" s="18">
        <f>(Antall!H25/Antall!H$8)*100</f>
        <v>0.18299783729828648</v>
      </c>
      <c r="I25" s="18">
        <f>(Antall!I25/Antall!I$8)*100</f>
        <v>0.20433590829803139</v>
      </c>
      <c r="J25" s="18">
        <f>(Antall!J25/Antall!J$8)*100</f>
        <v>0.17258737235725585</v>
      </c>
      <c r="K25" s="18">
        <f>(Antall!K25/Antall!K$8)*100</f>
        <v>0.17723880597014927</v>
      </c>
      <c r="L25" s="18">
        <f>(Antall!L25/Antall!L$8)*100</f>
        <v>0.18792684603749368</v>
      </c>
      <c r="M25" s="18">
        <f>(Antall!M25/Antall!M$8)*100</f>
        <v>0.1788416563488788</v>
      </c>
      <c r="N25" s="18">
        <f>(Antall!N25/Antall!N$8)*100</f>
        <v>0.16984758414159926</v>
      </c>
    </row>
    <row r="26" spans="1:14" ht="14.25" customHeight="1" x14ac:dyDescent="0.25">
      <c r="A26" s="2" t="s">
        <v>23</v>
      </c>
      <c r="B26" s="18">
        <f>(Antall!B26/Antall!B$8)*100</f>
        <v>0.15069318866787221</v>
      </c>
      <c r="C26" s="18">
        <f>(Antall!C26/Antall!C$8)*100</f>
        <v>0.12444955006701131</v>
      </c>
      <c r="D26" s="18">
        <f>(Antall!D26/Antall!D$8)*100</f>
        <v>0.11011350160935118</v>
      </c>
      <c r="E26" s="18">
        <f>(Antall!E26/Antall!E$8)*100</f>
        <v>9.9639763930405453E-2</v>
      </c>
      <c r="F26" s="18">
        <f>(Antall!F26/Antall!F$8)*100</f>
        <v>0.10460251046025104</v>
      </c>
      <c r="G26" s="18">
        <f>(Antall!G26/Antall!G$8)*100</f>
        <v>0.10754048582995951</v>
      </c>
      <c r="H26" s="18">
        <f>(Antall!H26/Antall!H$8)*100</f>
        <v>0.12199855819885765</v>
      </c>
      <c r="I26" s="18">
        <f>(Antall!I26/Antall!I$8)*100</f>
        <v>0.10465985546972341</v>
      </c>
      <c r="J26" s="18">
        <f>(Antall!J26/Antall!J$8)*100</f>
        <v>0.10067596720839925</v>
      </c>
      <c r="K26" s="18">
        <f>(Antall!K26/Antall!K$8)*100</f>
        <v>0.11660447761194029</v>
      </c>
      <c r="L26" s="18">
        <f>(Antall!L26/Antall!L$8)*100</f>
        <v>9.6255213824082128E-2</v>
      </c>
      <c r="M26" s="18">
        <f>(Antall!M26/Antall!M$8)*100</f>
        <v>7.7956619434126656E-2</v>
      </c>
      <c r="N26" s="18">
        <f>(Antall!N26/Antall!N$8)*100</f>
        <v>6.257542573637867E-2</v>
      </c>
    </row>
    <row r="27" spans="1:14" ht="14.25" customHeight="1" x14ac:dyDescent="0.25">
      <c r="A27" s="2" t="s">
        <v>24</v>
      </c>
      <c r="B27" s="18">
        <f>(Antall!B27/Antall!B$8)*100</f>
        <v>0.24110910186859552</v>
      </c>
      <c r="C27" s="18">
        <f>(Antall!C27/Antall!C$8)*100</f>
        <v>0.24889910013402261</v>
      </c>
      <c r="D27" s="18">
        <f>(Antall!D27/Antall!D$8)*100</f>
        <v>0.33034050482805355</v>
      </c>
      <c r="E27" s="18">
        <f>(Antall!E27/Antall!E$8)*100</f>
        <v>0.32191308346746378</v>
      </c>
      <c r="F27" s="18">
        <f>(Antall!F27/Antall!F$8)*100</f>
        <v>0.39748953974895396</v>
      </c>
      <c r="G27" s="18">
        <f>(Antall!G27/Antall!G$8)*100</f>
        <v>0.42383603238866396</v>
      </c>
      <c r="H27" s="18">
        <f>(Antall!H27/Antall!H$8)*100</f>
        <v>0.52126656684966455</v>
      </c>
      <c r="I27" s="18">
        <f>(Antall!I27/Antall!I$8)*100</f>
        <v>0.61300772489409416</v>
      </c>
      <c r="J27" s="18">
        <f>(Antall!J27/Antall!J$8)*100</f>
        <v>0.59926170957380509</v>
      </c>
      <c r="K27" s="18">
        <f>(Antall!K27/Antall!K$8)*100</f>
        <v>0.61567164179104483</v>
      </c>
      <c r="L27" s="18">
        <f>(Antall!L27/Antall!L$8)*100</f>
        <v>0.62336709905119858</v>
      </c>
      <c r="M27" s="18">
        <f>(Antall!M27/Antall!M$8)*100</f>
        <v>0.6603384234420141</v>
      </c>
      <c r="N27" s="18">
        <f>(Antall!N27/Antall!N$8)*100</f>
        <v>0.66598131676574446</v>
      </c>
    </row>
    <row r="28" spans="1:14" ht="14.25" customHeight="1" x14ac:dyDescent="0.25">
      <c r="A28" s="2" t="s">
        <v>25</v>
      </c>
      <c r="B28" s="18">
        <f>(Antall!B28/Antall!B$8)*100</f>
        <v>0.14064697609001406</v>
      </c>
      <c r="C28" s="18">
        <f>(Antall!C28/Antall!C$8)*100</f>
        <v>0.13402259237985831</v>
      </c>
      <c r="D28" s="18">
        <f>(Antall!D28/Antall!D$8)*100</f>
        <v>0.11858377096391666</v>
      </c>
      <c r="E28" s="18">
        <f>(Antall!E28/Antall!E$8)*100</f>
        <v>9.9639763930405453E-2</v>
      </c>
      <c r="F28" s="18">
        <f>(Antall!F28/Antall!F$8)*100</f>
        <v>9.0655509065550907E-2</v>
      </c>
      <c r="G28" s="18">
        <f>(Antall!G28/Antall!G$8)*100</f>
        <v>9.4888663967611336E-2</v>
      </c>
      <c r="H28" s="18">
        <f>(Antall!H28/Antall!H$8)*100</f>
        <v>0.11645316918981867</v>
      </c>
      <c r="I28" s="18">
        <f>(Antall!I28/Antall!I$8)*100</f>
        <v>0.10465985546972341</v>
      </c>
      <c r="J28" s="18">
        <f>(Antall!J28/Antall!J$8)*100</f>
        <v>0.11026415456158013</v>
      </c>
      <c r="K28" s="18">
        <f>(Antall!K28/Antall!K$8)*100</f>
        <v>0.11194029850746269</v>
      </c>
      <c r="L28" s="18">
        <f>(Antall!L28/Antall!L$8)*100</f>
        <v>0.11458954026676445</v>
      </c>
      <c r="M28" s="18">
        <f>(Antall!M28/Antall!M$8)*100</f>
        <v>0.12381345439537762</v>
      </c>
      <c r="N28" s="18">
        <f>(Antall!N28/Antall!N$8)*100</f>
        <v>0.11621150493898895</v>
      </c>
    </row>
    <row r="29" spans="1:14" ht="14.25" customHeight="1" x14ac:dyDescent="0.25">
      <c r="A29" s="2" t="s">
        <v>26</v>
      </c>
      <c r="B29" s="18">
        <f>(Antall!B29/Antall!B$8)*100</f>
        <v>1.1553144464536871</v>
      </c>
      <c r="C29" s="18">
        <f>(Antall!C29/Antall!C$8)*100</f>
        <v>1.0913268236645606</v>
      </c>
      <c r="D29" s="18">
        <f>(Antall!D29/Antall!D$8)*100</f>
        <v>1.3213620193122142</v>
      </c>
      <c r="E29" s="18">
        <f>(Antall!E29/Antall!E$8)*100</f>
        <v>1.4256150839273396</v>
      </c>
      <c r="F29" s="18">
        <f>(Antall!F29/Antall!F$8)*100</f>
        <v>1.4086471408647141</v>
      </c>
      <c r="G29" s="18">
        <f>(Antall!G29/Antall!G$8)*100</f>
        <v>1.5878036437246963</v>
      </c>
      <c r="H29" s="18">
        <f>(Antall!H29/Antall!H$8)*100</f>
        <v>1.757888315865358</v>
      </c>
      <c r="I29" s="18">
        <f>(Antall!I29/Antall!I$8)*100</f>
        <v>1.9038126090206826</v>
      </c>
      <c r="J29" s="18">
        <f>(Antall!J29/Antall!J$8)*100</f>
        <v>1.8936670022532238</v>
      </c>
      <c r="K29" s="18">
        <f>(Antall!K29/Antall!K$8)*100</f>
        <v>1.8236940298507462</v>
      </c>
      <c r="L29" s="18">
        <f>(Antall!L29/Antall!L$8)*100</f>
        <v>1.7738460833295135</v>
      </c>
      <c r="M29" s="18">
        <f>(Antall!M29/Antall!M$8)*100</f>
        <v>1.6141605906360343</v>
      </c>
      <c r="N29" s="18">
        <f>(Antall!N29/Antall!N$8)*100</f>
        <v>1.6314307424127297</v>
      </c>
    </row>
    <row r="30" spans="1:14" ht="14.25" customHeight="1" x14ac:dyDescent="0.25">
      <c r="A30" s="2" t="s">
        <v>27</v>
      </c>
      <c r="B30" s="18">
        <f>(Antall!B30/Antall!B$8)*100</f>
        <v>0.38175607795860961</v>
      </c>
      <c r="C30" s="18">
        <f>(Antall!C30/Antall!C$8)*100</f>
        <v>0.36377560788818686</v>
      </c>
      <c r="D30" s="18">
        <f>(Antall!D30/Antall!D$8)*100</f>
        <v>0.42351346772827375</v>
      </c>
      <c r="E30" s="18">
        <f>(Antall!E30/Antall!E$8)*100</f>
        <v>0.44454663907411662</v>
      </c>
      <c r="F30" s="18">
        <f>(Antall!F30/Antall!F$8)*100</f>
        <v>0.38354253835425384</v>
      </c>
      <c r="G30" s="18">
        <f>(Antall!G30/Antall!G$8)*100</f>
        <v>0.41118421052631576</v>
      </c>
      <c r="H30" s="18">
        <f>(Antall!H30/Antall!H$8)*100</f>
        <v>0.33826872955137804</v>
      </c>
      <c r="I30" s="18">
        <f>(Antall!I30/Antall!I$8)*100</f>
        <v>0.37378519810615501</v>
      </c>
      <c r="J30" s="18">
        <f>(Antall!J30/Antall!J$8)*100</f>
        <v>0.40270386883359699</v>
      </c>
      <c r="K30" s="18">
        <f>(Antall!K30/Antall!K$8)*100</f>
        <v>0.41511194029850751</v>
      </c>
      <c r="L30" s="18">
        <f>(Antall!L30/Antall!L$8)*100</f>
        <v>0.38043727368565794</v>
      </c>
      <c r="M30" s="18">
        <f>(Antall!M30/Antall!M$8)*100</f>
        <v>0.29348374375200625</v>
      </c>
      <c r="N30" s="18">
        <f>(Antall!N30/Antall!N$8)*100</f>
        <v>0.29946810888124076</v>
      </c>
    </row>
    <row r="31" spans="1:14" ht="14.25" customHeight="1" x14ac:dyDescent="0.25">
      <c r="A31" s="2" t="s">
        <v>28</v>
      </c>
      <c r="B31" s="18">
        <f>(Antall!B31/Antall!B$8)*100</f>
        <v>0.26120152702431182</v>
      </c>
      <c r="C31" s="18">
        <f>(Antall!C31/Antall!C$8)*100</f>
        <v>0.31591039632395174</v>
      </c>
      <c r="D31" s="18">
        <f>(Antall!D31/Antall!D$8)*100</f>
        <v>0.38116212095544638</v>
      </c>
      <c r="E31" s="18">
        <f>(Antall!E31/Antall!E$8)*100</f>
        <v>0.39089445849620597</v>
      </c>
      <c r="F31" s="18">
        <f>(Antall!F31/Antall!F$8)*100</f>
        <v>0.35564853556485354</v>
      </c>
      <c r="G31" s="18">
        <f>(Antall!G31/Antall!G$8)*100</f>
        <v>0.41751012145748989</v>
      </c>
      <c r="H31" s="18">
        <f>(Antall!H31/Antall!H$8)*100</f>
        <v>0.49353962180446959</v>
      </c>
      <c r="I31" s="18">
        <f>(Antall!I31/Antall!I$8)*100</f>
        <v>0.59805631696984796</v>
      </c>
      <c r="J31" s="18">
        <f>(Antall!J31/Antall!J$8)*100</f>
        <v>0.59446761589721464</v>
      </c>
      <c r="K31" s="18">
        <f>(Antall!K31/Antall!K$8)*100</f>
        <v>0.56902985074626866</v>
      </c>
      <c r="L31" s="18">
        <f>(Antall!L31/Antall!L$8)*100</f>
        <v>0.57294770133382222</v>
      </c>
      <c r="M31" s="18">
        <f>(Antall!M31/Antall!M$8)*100</f>
        <v>0.59155317100013749</v>
      </c>
      <c r="N31" s="18">
        <f>(Antall!N31/Antall!N$8)*100</f>
        <v>0.62575425736378665</v>
      </c>
    </row>
    <row r="32" spans="1:14" ht="13.5" customHeight="1" x14ac:dyDescent="0.25">
      <c r="A32" s="2" t="s">
        <v>29</v>
      </c>
      <c r="B32" s="18">
        <f>(Antall!B32/Antall!B$8)*100</f>
        <v>0.51235684147076554</v>
      </c>
      <c r="C32" s="18">
        <f>(Antall!C32/Antall!C$8)*100</f>
        <v>0.41164081945242198</v>
      </c>
      <c r="D32" s="18">
        <f>(Antall!D32/Antall!D$8)*100</f>
        <v>0.51668643062849395</v>
      </c>
      <c r="E32" s="18">
        <f>(Antall!E32/Antall!E$8)*100</f>
        <v>0.5901739863570169</v>
      </c>
      <c r="F32" s="18">
        <f>(Antall!F32/Antall!F$8)*100</f>
        <v>0.66945606694560666</v>
      </c>
      <c r="G32" s="18">
        <f>(Antall!G32/Antall!G$8)*100</f>
        <v>0.75910931174089069</v>
      </c>
      <c r="H32" s="18">
        <f>(Antall!H32/Antall!H$8)*100</f>
        <v>0.92607996450951047</v>
      </c>
      <c r="I32" s="18">
        <f>(Antall!I32/Antall!I$8)*100</f>
        <v>0.93197109394467981</v>
      </c>
      <c r="J32" s="18">
        <f>(Antall!J32/Antall!J$8)*100</f>
        <v>0.8964955175224123</v>
      </c>
      <c r="K32" s="18">
        <f>(Antall!K32/Antall!K$8)*100</f>
        <v>0.83955223880597019</v>
      </c>
      <c r="L32" s="18">
        <f>(Antall!L32/Antall!L$8)*100</f>
        <v>0.82046110831003349</v>
      </c>
      <c r="M32" s="18">
        <f>(Antall!M32/Antall!M$8)*100</f>
        <v>0.72912367588389049</v>
      </c>
      <c r="N32" s="18">
        <f>(Antall!N32/Antall!N$8)*100</f>
        <v>0.70620837616770216</v>
      </c>
    </row>
    <row r="33" spans="1:27" ht="13.5" customHeight="1" x14ac:dyDescent="0.25">
      <c r="A33" s="2" t="s">
        <v>30</v>
      </c>
      <c r="B33" s="18">
        <f>(Antall!B33/Antall!B$8)*100</f>
        <v>13.401647578862768</v>
      </c>
      <c r="C33" s="18">
        <f>(Antall!C33/Antall!C$8)*100</f>
        <v>13.392686195672985</v>
      </c>
      <c r="D33" s="18">
        <f>(Antall!D33/Antall!D$8)*100</f>
        <v>12.713874301202779</v>
      </c>
      <c r="E33" s="18">
        <f>(Antall!E33/Antall!E$8)*100</f>
        <v>12.362995324595692</v>
      </c>
      <c r="F33" s="18">
        <f>(Antall!F33/Antall!F$8)*100</f>
        <v>12.05020920502092</v>
      </c>
      <c r="G33" s="18">
        <f>(Antall!G33/Antall!G$8)*100</f>
        <v>11.70926113360324</v>
      </c>
      <c r="H33" s="18">
        <f>(Antall!H33/Antall!H$8)*100</f>
        <v>10.902234791770644</v>
      </c>
      <c r="I33" s="18">
        <f>(Antall!I33/Antall!I$8)*100</f>
        <v>10.540742586593572</v>
      </c>
      <c r="J33" s="18">
        <f>(Antall!J33/Antall!J$8)*100</f>
        <v>10.312095498346038</v>
      </c>
      <c r="K33" s="18">
        <f>(Antall!K33/Antall!K$8)*100</f>
        <v>10.52705223880597</v>
      </c>
      <c r="L33" s="18">
        <f>(Antall!L33/Antall!L$8)*100</f>
        <v>10.739331713801164</v>
      </c>
      <c r="M33" s="18">
        <f>(Antall!M33/Antall!M$8)*100</f>
        <v>11.134039528591737</v>
      </c>
      <c r="N33" s="18">
        <f>(Antall!N33/Antall!N$8)*100</f>
        <v>11.366379117686497</v>
      </c>
    </row>
    <row r="34" spans="1:27" ht="13.5" customHeight="1" x14ac:dyDescent="0.25">
      <c r="A34" s="2" t="s">
        <v>31</v>
      </c>
      <c r="B34" s="18">
        <f>(Antall!B34/Antall!B$8)*100</f>
        <v>0.43198714084790035</v>
      </c>
      <c r="C34" s="18">
        <f>(Antall!C34/Antall!C$8)*100</f>
        <v>0.44035994639096304</v>
      </c>
      <c r="D34" s="18">
        <f>(Antall!D34/Antall!D$8)*100</f>
        <v>0.33034050482805355</v>
      </c>
      <c r="E34" s="18">
        <f>(Antall!E34/Antall!E$8)*100</f>
        <v>0.21460872231164252</v>
      </c>
      <c r="F34" s="18">
        <f>(Antall!F34/Antall!F$8)*100</f>
        <v>0.11854951185495119</v>
      </c>
      <c r="G34" s="18">
        <f>(Antall!G34/Antall!G$8)*100</f>
        <v>0.10121457489878542</v>
      </c>
      <c r="H34" s="18">
        <f>(Antall!H34/Antall!H$8)*100</f>
        <v>6.6544668108467805E-2</v>
      </c>
      <c r="I34" s="18" t="s">
        <v>39</v>
      </c>
      <c r="J34" s="18" t="s">
        <v>39</v>
      </c>
      <c r="K34" s="18" t="s">
        <v>39</v>
      </c>
      <c r="L34" s="18" t="s">
        <v>39</v>
      </c>
      <c r="M34" s="18" t="s">
        <v>39</v>
      </c>
      <c r="N34" s="18" t="s">
        <v>39</v>
      </c>
    </row>
    <row r="35" spans="1:27" ht="13.5" customHeight="1" x14ac:dyDescent="0.25">
      <c r="A35" s="2" t="s">
        <v>32</v>
      </c>
      <c r="B35" s="18">
        <f>(Antall!B35/Antall!B$8)*100</f>
        <v>1.6777175005023106</v>
      </c>
      <c r="C35" s="18">
        <f>(Antall!C35/Antall!C$8)*100</f>
        <v>1.7997319548152404</v>
      </c>
      <c r="D35" s="18">
        <f>(Antall!D35/Antall!D$8)*100</f>
        <v>1.8803997967135353</v>
      </c>
      <c r="E35" s="18">
        <f>(Antall!E35/Antall!E$8)*100</f>
        <v>1.7628573618456351</v>
      </c>
      <c r="F35" s="18">
        <f>(Antall!F35/Antall!F$8)*100</f>
        <v>1.6457461645746165</v>
      </c>
      <c r="G35" s="18">
        <f>(Antall!G35/Antall!G$8)*100</f>
        <v>1.5435222672064777</v>
      </c>
      <c r="H35" s="18">
        <f>(Antall!H35/Antall!H$8)*100</f>
        <v>1.4695280873953307</v>
      </c>
      <c r="I35" s="18">
        <f>(Antall!I35/Antall!I$8)*100</f>
        <v>1.4004485422377275</v>
      </c>
      <c r="J35" s="18">
        <f>(Antall!J35/Antall!J$8)*100</f>
        <v>1.3423462294453232</v>
      </c>
      <c r="K35" s="18">
        <f>(Antall!K35/Antall!K$8)*100</f>
        <v>1.3432835820895521</v>
      </c>
      <c r="L35" s="18">
        <f>(Antall!L35/Antall!L$8)*100</f>
        <v>1.2375670348810561</v>
      </c>
      <c r="M35" s="18">
        <f>(Antall!M35/Antall!M$8)*100</f>
        <v>1.1876920254964003</v>
      </c>
      <c r="N35" s="18">
        <f>(Antall!N35/Antall!N$8)*100</f>
        <v>1.1084789701872793</v>
      </c>
    </row>
    <row r="36" spans="1:27" ht="13.5" customHeight="1" x14ac:dyDescent="0.25">
      <c r="A36" s="2" t="s">
        <v>33</v>
      </c>
      <c r="B36" s="18">
        <f>(Antall!B36/Antall!B$8)*100</f>
        <v>0.92425155716294949</v>
      </c>
      <c r="C36" s="18">
        <f>(Antall!C36/Antall!C$8)*100</f>
        <v>0.8998659774076202</v>
      </c>
      <c r="D36" s="18">
        <f>(Antall!D36/Antall!D$8)*100</f>
        <v>0.8385566661019821</v>
      </c>
      <c r="E36" s="18">
        <f>(Antall!E36/Antall!E$8)*100</f>
        <v>0.81244730589407532</v>
      </c>
      <c r="F36" s="18">
        <f>(Antall!F36/Antall!F$8)*100</f>
        <v>0.87866108786610886</v>
      </c>
      <c r="G36" s="18">
        <f>(Antall!G36/Antall!G$8)*100</f>
        <v>0.87297570850202433</v>
      </c>
      <c r="H36" s="18">
        <f>(Antall!H36/Antall!H$8)*100</f>
        <v>0.88726224144623744</v>
      </c>
      <c r="I36" s="18">
        <f>(Antall!I36/Antall!I$8)*100</f>
        <v>0.90705208073760279</v>
      </c>
      <c r="J36" s="18">
        <f>(Antall!J36/Antall!J$8)*100</f>
        <v>0.9348482669351359</v>
      </c>
      <c r="K36" s="18">
        <f>(Antall!K36/Antall!K$8)*100</f>
        <v>0.9375</v>
      </c>
      <c r="L36" s="18">
        <f>(Antall!L36/Antall!L$8)*100</f>
        <v>0.92588348535545673</v>
      </c>
      <c r="M36" s="18">
        <f>(Antall!M36/Antall!M$8)*100</f>
        <v>0.89420828174439393</v>
      </c>
      <c r="N36" s="18">
        <f>(Antall!N36/Antall!N$8)*100</f>
        <v>0.88499530684306971</v>
      </c>
      <c r="U36" s="1"/>
    </row>
    <row r="37" spans="1:27" ht="12.75" customHeight="1" x14ac:dyDescent="0.25">
      <c r="A37" s="3" t="s">
        <v>34</v>
      </c>
      <c r="B37" s="19">
        <f>(Antall!B37/Antall!B$8)*100</f>
        <v>9.1922845087402045</v>
      </c>
      <c r="C37" s="19">
        <f>(Antall!C37/Antall!C$8)*100</f>
        <v>8.1466590082328167</v>
      </c>
      <c r="D37" s="19">
        <f>(Antall!D37/Antall!D$8)*100</f>
        <v>7.1319667965441296</v>
      </c>
      <c r="E37" s="19">
        <f>(Antall!E37/Antall!E$8)*100</f>
        <v>6.1700007664597223</v>
      </c>
      <c r="F37" s="19">
        <f>(Antall!F37/Antall!F$8)*100</f>
        <v>5.1464435146443517</v>
      </c>
      <c r="G37" s="19">
        <f>(Antall!G37/Antall!G$8)*100</f>
        <v>4.162449392712551</v>
      </c>
      <c r="H37" s="19">
        <f>(Antall!H37/Antall!H$8)*100</f>
        <v>3.1830532911883771</v>
      </c>
      <c r="I37" s="19">
        <f>(Antall!I37/Antall!I$8)*100</f>
        <v>2.476949912783454</v>
      </c>
      <c r="J37" s="19">
        <f>(Antall!J37/Antall!J$8)*100</f>
        <v>2.9915144541924352</v>
      </c>
      <c r="K37" s="19">
        <f>(Antall!K37/Antall!K$8)*100</f>
        <v>2.2714552238805972</v>
      </c>
      <c r="L37" s="19">
        <f>(Antall!L37/Antall!L$8)*100</f>
        <v>1.8655177155429252</v>
      </c>
      <c r="M37" s="19">
        <f>(Antall!M37/Antall!M$8)*100</f>
        <v>1.5912321731554089</v>
      </c>
      <c r="N37" s="19">
        <f>(Antall!N37/Antall!N$8)*100</f>
        <v>1.1576453761230054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2.75" customHeight="1" x14ac:dyDescent="0.25">
      <c r="A38" s="8" t="s">
        <v>35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7" ht="12.75" customHeight="1" x14ac:dyDescent="0.25">
      <c r="A39" s="8" t="s">
        <v>36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R39" s="1"/>
      <c r="S39" s="1"/>
      <c r="T39" s="1"/>
      <c r="U39" s="1"/>
      <c r="V39" s="1"/>
    </row>
    <row r="40" spans="1:27" ht="12.75" customHeight="1" x14ac:dyDescent="0.25">
      <c r="A40" s="8" t="s">
        <v>37</v>
      </c>
      <c r="B40" s="1"/>
      <c r="C40" s="1"/>
      <c r="D40" s="1"/>
      <c r="E40" s="1"/>
      <c r="F40" s="1"/>
      <c r="H40" s="1"/>
      <c r="I40" s="1"/>
      <c r="J40" s="1"/>
      <c r="M40" s="1"/>
      <c r="R40" s="1"/>
      <c r="S40" s="1"/>
      <c r="T40" s="1"/>
      <c r="U40" s="1"/>
      <c r="V40" s="1"/>
    </row>
    <row r="41" spans="1:27" ht="12.75" customHeight="1" x14ac:dyDescent="0.25">
      <c r="A41" s="8" t="s">
        <v>38</v>
      </c>
      <c r="B41" s="1"/>
      <c r="C41" s="1"/>
      <c r="D41" s="1"/>
      <c r="E41" s="1"/>
      <c r="F41" s="1"/>
      <c r="H41" s="1"/>
      <c r="I41" s="1"/>
      <c r="J41" s="1"/>
      <c r="M41" s="1"/>
      <c r="R41" s="1"/>
      <c r="S41" s="1"/>
      <c r="T41" s="1"/>
      <c r="U41" s="1"/>
      <c r="V41" s="1"/>
    </row>
    <row r="42" spans="1:27" x14ac:dyDescent="0.25">
      <c r="A42" s="8" t="s">
        <v>44</v>
      </c>
      <c r="B42" s="1"/>
      <c r="C42" s="1"/>
      <c r="D42" s="1"/>
      <c r="E42" s="1"/>
      <c r="F42" s="1"/>
      <c r="H42" s="1"/>
      <c r="I42" s="1"/>
      <c r="J42" s="1"/>
      <c r="R42" s="1"/>
      <c r="S42" s="1"/>
      <c r="T42" s="1"/>
      <c r="U42" s="1"/>
      <c r="V42" s="1"/>
    </row>
    <row r="43" spans="1:27" x14ac:dyDescent="0.25">
      <c r="A43" s="8" t="s">
        <v>40</v>
      </c>
      <c r="B43" s="1"/>
      <c r="C43" s="1"/>
      <c r="D43" s="1"/>
      <c r="E43" s="1"/>
      <c r="F43" s="1"/>
      <c r="H43" s="1"/>
      <c r="I43" s="1"/>
      <c r="J43" s="1"/>
    </row>
    <row r="46" spans="1:27" x14ac:dyDescent="0.25">
      <c r="B46" s="27" t="s">
        <v>3</v>
      </c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</row>
    <row r="47" spans="1:27" x14ac:dyDescent="0.25">
      <c r="B47" s="1"/>
      <c r="C47" s="1"/>
      <c r="D47" s="1"/>
      <c r="E47" s="1"/>
      <c r="F47" s="1"/>
      <c r="G47" s="1"/>
      <c r="H47" s="1"/>
      <c r="I47" s="1"/>
      <c r="J47" s="1"/>
    </row>
    <row r="48" spans="1:27" x14ac:dyDescent="0.25">
      <c r="A48" s="17" t="s">
        <v>4</v>
      </c>
      <c r="B48" s="13">
        <v>2012</v>
      </c>
      <c r="C48" s="13">
        <v>2013</v>
      </c>
      <c r="D48" s="13">
        <v>2014</v>
      </c>
      <c r="E48" s="13">
        <v>2015</v>
      </c>
      <c r="F48" s="13">
        <v>2016</v>
      </c>
      <c r="G48" s="13">
        <v>2017</v>
      </c>
      <c r="H48" s="13">
        <v>2018</v>
      </c>
      <c r="I48" s="13">
        <v>2019</v>
      </c>
      <c r="J48" s="13">
        <v>2020</v>
      </c>
      <c r="K48" s="13">
        <v>2021</v>
      </c>
      <c r="L48" s="13">
        <v>2022</v>
      </c>
      <c r="M48" s="13">
        <v>2023</v>
      </c>
      <c r="N48" s="13">
        <v>2024</v>
      </c>
    </row>
    <row r="49" spans="1:14" x14ac:dyDescent="0.25">
      <c r="A49" s="7" t="s">
        <v>5</v>
      </c>
      <c r="B49" s="20">
        <v>100</v>
      </c>
      <c r="C49" s="20">
        <v>100</v>
      </c>
      <c r="D49" s="20">
        <v>100</v>
      </c>
      <c r="E49" s="20">
        <v>100</v>
      </c>
      <c r="F49" s="20">
        <v>100</v>
      </c>
      <c r="G49" s="20">
        <v>100</v>
      </c>
      <c r="H49" s="20">
        <v>100</v>
      </c>
      <c r="I49" s="20">
        <v>100</v>
      </c>
      <c r="J49" s="20">
        <v>100</v>
      </c>
      <c r="K49" s="20">
        <v>100</v>
      </c>
      <c r="L49" s="20">
        <v>100</v>
      </c>
      <c r="M49" s="20">
        <v>100</v>
      </c>
      <c r="N49" s="20">
        <v>100</v>
      </c>
    </row>
    <row r="50" spans="1:14" x14ac:dyDescent="0.25">
      <c r="A50" s="2" t="s">
        <v>6</v>
      </c>
      <c r="B50" s="18">
        <f>(Antall!B50/Antall!B$49)*100</f>
        <v>0.6398862424457874</v>
      </c>
      <c r="C50" s="18">
        <f>(Antall!C50/Antall!C$49)*100</f>
        <v>0.71870299181012864</v>
      </c>
      <c r="D50" s="18">
        <f>(Antall!D50/Antall!D$49)*100</f>
        <v>0.73662056524353581</v>
      </c>
      <c r="E50" s="18">
        <f>(Antall!E50/Antall!E$49)*100</f>
        <v>0.73140999593661105</v>
      </c>
      <c r="F50" s="18">
        <f>(Antall!F50/Antall!F$49)*100</f>
        <v>0.69341258048538879</v>
      </c>
      <c r="G50" s="18">
        <f>(Antall!G50/Antall!G$49)*100</f>
        <v>0.69780528981429379</v>
      </c>
      <c r="H50" s="18">
        <f>(Antall!H50/Antall!H$49)*100</f>
        <v>0.6205585026523871</v>
      </c>
      <c r="I50" s="18">
        <f>(Antall!I50/Antall!I$49)*100</f>
        <v>0.66018705299834957</v>
      </c>
      <c r="J50" s="18">
        <f>(Antall!J50/Antall!J$49)*100</f>
        <v>0.67232837933474876</v>
      </c>
      <c r="K50" s="18">
        <f>(Antall!K50/Antall!K$49)*100</f>
        <v>0.76956333765672291</v>
      </c>
      <c r="L50" s="18">
        <f>(Antall!L50/Antall!L$49)*100</f>
        <v>0.71776467572417335</v>
      </c>
      <c r="M50" s="18">
        <f>(Antall!M50/Antall!M$49)*100</f>
        <v>0.71843995894628809</v>
      </c>
      <c r="N50" s="18">
        <f>(Antall!N50/Antall!N$49)*100</f>
        <v>0.760742350777462</v>
      </c>
    </row>
    <row r="51" spans="1:14" x14ac:dyDescent="0.25">
      <c r="A51" s="2" t="s">
        <v>7</v>
      </c>
      <c r="B51" s="18">
        <f>(Antall!B51/Antall!B$49)*100</f>
        <v>0.85318165659438328</v>
      </c>
      <c r="C51" s="18">
        <f>(Antall!C51/Antall!C$49)*100</f>
        <v>0.83570115326759153</v>
      </c>
      <c r="D51" s="18">
        <f>(Antall!D51/Antall!D$49)*100</f>
        <v>0.73662056524353581</v>
      </c>
      <c r="E51" s="18">
        <f>(Antall!E51/Antall!E$49)*100</f>
        <v>0.74495462549099278</v>
      </c>
      <c r="F51" s="18">
        <f>(Antall!F51/Antall!F$49)*100</f>
        <v>0.68103021297672117</v>
      </c>
      <c r="G51" s="18">
        <f>(Antall!G51/Antall!G$49)*100</f>
        <v>0.65278559369724254</v>
      </c>
      <c r="H51" s="18">
        <f>(Antall!H51/Antall!H$49)*100</f>
        <v>0.73065759183264944</v>
      </c>
      <c r="I51" s="18">
        <f>(Antall!I51/Antall!I$49)*100</f>
        <v>0.77938749312305156</v>
      </c>
      <c r="J51" s="18">
        <f>(Antall!J51/Antall!J$49)*100</f>
        <v>0.743099787685775</v>
      </c>
      <c r="K51" s="18">
        <f>(Antall!K51/Antall!K$49)*100</f>
        <v>0.6830955469087765</v>
      </c>
      <c r="L51" s="18">
        <f>(Antall!L51/Antall!L$49)*100</f>
        <v>0.66649577031530371</v>
      </c>
      <c r="M51" s="18">
        <f>(Antall!M51/Antall!M$49)*100</f>
        <v>0.61580567909681838</v>
      </c>
      <c r="N51" s="18">
        <f>(Antall!N51/Antall!N$49)*100</f>
        <v>0.73566293261996318</v>
      </c>
    </row>
    <row r="52" spans="1:14" x14ac:dyDescent="0.25">
      <c r="A52" s="2" t="s">
        <v>8</v>
      </c>
      <c r="B52" s="18">
        <f>(Antall!B52/Antall!B$49)*100</f>
        <v>0.14219694276573053</v>
      </c>
      <c r="C52" s="18">
        <f>(Antall!C52/Antall!C$49)*100</f>
        <v>0.13371218452281466</v>
      </c>
      <c r="D52" s="18">
        <f>(Antall!D52/Antall!D$49)*100</f>
        <v>0.12026458208057728</v>
      </c>
      <c r="E52" s="18">
        <f>(Antall!E52/Antall!E$49)*100</f>
        <v>0.12190166598943519</v>
      </c>
      <c r="F52" s="18">
        <f>(Antall!F52/Antall!F$49)*100</f>
        <v>6.1911837543338281E-2</v>
      </c>
      <c r="G52" s="18">
        <f>(Antall!G52/Antall!G$49)*100</f>
        <v>5.6274620146314014E-2</v>
      </c>
      <c r="H52" s="18">
        <f>(Antall!H52/Antall!H$49)*100</f>
        <v>8.0072064858372538E-2</v>
      </c>
      <c r="I52" s="18">
        <f>(Antall!I52/Antall!I$49)*100</f>
        <v>0.14670823399963323</v>
      </c>
      <c r="J52" s="18">
        <f>(Antall!J52/Antall!J$49)*100</f>
        <v>0.1326963906581741</v>
      </c>
      <c r="K52" s="18">
        <f>(Antall!K52/Antall!K$49)*100</f>
        <v>0.1124081279723303</v>
      </c>
      <c r="L52" s="18">
        <f>(Antall!L52/Antall!L$49)*100</f>
        <v>0.11108262838588395</v>
      </c>
      <c r="M52" s="18">
        <f>(Antall!M52/Antall!M$49)*100</f>
        <v>0.12829284981183714</v>
      </c>
      <c r="N52" s="18">
        <f>(Antall!N52/Antall!N$49)*100</f>
        <v>0.20063534525998997</v>
      </c>
    </row>
    <row r="53" spans="1:14" x14ac:dyDescent="0.25">
      <c r="A53" s="2" t="s">
        <v>9</v>
      </c>
      <c r="B53" s="18">
        <f>(Antall!B53/Antall!B$49)*100</f>
        <v>0.71098471382865269</v>
      </c>
      <c r="C53" s="18">
        <f>(Antall!C53/Antall!C$49)*100</f>
        <v>0.7019889687447769</v>
      </c>
      <c r="D53" s="18">
        <f>(Antall!D53/Antall!D$49)*100</f>
        <v>0.61635598316295859</v>
      </c>
      <c r="E53" s="18">
        <f>(Antall!E53/Antall!E$49)*100</f>
        <v>0.62305295950155759</v>
      </c>
      <c r="F53" s="18">
        <f>(Antall!F53/Antall!F$49)*100</f>
        <v>0.61911837543338288</v>
      </c>
      <c r="G53" s="18">
        <f>(Antall!G53/Antall!G$49)*100</f>
        <v>0.59651097355092852</v>
      </c>
      <c r="H53" s="18">
        <f>(Antall!H53/Antall!H$49)*100</f>
        <v>0.65058552697427685</v>
      </c>
      <c r="I53" s="18">
        <f>(Antall!I53/Antall!I$49)*100</f>
        <v>0.63267925912341827</v>
      </c>
      <c r="J53" s="18">
        <f>(Antall!J53/Antall!J$49)*100</f>
        <v>0.61040339702760094</v>
      </c>
      <c r="K53" s="18">
        <f>(Antall!K53/Antall!K$49)*100</f>
        <v>0.57068741893644614</v>
      </c>
      <c r="L53" s="18">
        <f>(Antall!L53/Antall!L$49)*100</f>
        <v>0.55541314192941982</v>
      </c>
      <c r="M53" s="18">
        <f>(Antall!M53/Antall!M$49)*100</f>
        <v>0.48751282928498113</v>
      </c>
      <c r="N53" s="18">
        <f>(Antall!N53/Antall!N$49)*100</f>
        <v>0.53502758735997324</v>
      </c>
    </row>
    <row r="54" spans="1:14" x14ac:dyDescent="0.25">
      <c r="A54" s="2" t="s">
        <v>10</v>
      </c>
      <c r="B54" s="18">
        <f>(Antall!B54/Antall!B$49)*100</f>
        <v>60.504799146818343</v>
      </c>
      <c r="C54" s="18">
        <f>(Antall!C54/Antall!C$49)*100</f>
        <v>61.791743272605714</v>
      </c>
      <c r="D54" s="18">
        <f>(Antall!D54/Antall!D$49)*100</f>
        <v>63.950691521346961</v>
      </c>
      <c r="E54" s="18">
        <f>(Antall!E54/Antall!E$49)*100</f>
        <v>66.2738724095896</v>
      </c>
      <c r="F54" s="18">
        <f>(Antall!F54/Antall!F$49)*100</f>
        <v>68.016344725111438</v>
      </c>
      <c r="G54" s="18">
        <f>(Antall!G54/Antall!G$49)*100</f>
        <v>69.724254361283073</v>
      </c>
      <c r="H54" s="18">
        <f>(Antall!H54/Antall!H$49)*100</f>
        <v>71.174056650985889</v>
      </c>
      <c r="I54" s="18">
        <f>(Antall!I54/Antall!I$49)*100</f>
        <v>72.042912158444892</v>
      </c>
      <c r="J54" s="18">
        <f>(Antall!J54/Antall!J$49)*100</f>
        <v>71.894904458598731</v>
      </c>
      <c r="K54" s="18">
        <f>(Antall!K54/Antall!K$49)*100</f>
        <v>72.382187635105922</v>
      </c>
      <c r="L54" s="18">
        <f>(Antall!L54/Antall!L$49)*100</f>
        <v>72.759121592753999</v>
      </c>
      <c r="M54" s="18">
        <f>(Antall!M54/Antall!M$49)*100</f>
        <v>73.144030106055425</v>
      </c>
      <c r="N54" s="18">
        <f>(Antall!N54/Antall!N$49)*100</f>
        <v>73.223541213843831</v>
      </c>
    </row>
    <row r="55" spans="1:14" x14ac:dyDescent="0.25">
      <c r="A55" s="2" t="s">
        <v>11</v>
      </c>
      <c r="B55" s="18">
        <f>(Antall!B55/Antall!B$49)*100</f>
        <v>6.0966939210806963</v>
      </c>
      <c r="C55" s="18">
        <f>(Antall!C55/Antall!C$49)*100</f>
        <v>6.0003342804613071</v>
      </c>
      <c r="D55" s="18">
        <f>(Antall!D55/Antall!D$49)*100</f>
        <v>6.4040889957907394</v>
      </c>
      <c r="E55" s="18">
        <f>(Antall!E55/Antall!E$49)*100</f>
        <v>6.3659758905593931</v>
      </c>
      <c r="F55" s="18">
        <f>(Antall!F55/Antall!F$49)*100</f>
        <v>6.0178306092124814</v>
      </c>
      <c r="G55" s="18">
        <f>(Antall!G55/Antall!G$49)*100</f>
        <v>6.0213843556555995</v>
      </c>
      <c r="H55" s="18">
        <f>(Antall!H55/Antall!H$49)*100</f>
        <v>5.9553598238414569</v>
      </c>
      <c r="I55" s="18">
        <f>(Antall!I55/Antall!I$49)*100</f>
        <v>5.8683293599853288</v>
      </c>
      <c r="J55" s="18">
        <f>(Antall!J55/Antall!J$49)*100</f>
        <v>5.6263269639065818</v>
      </c>
      <c r="K55" s="18">
        <f>(Antall!K55/Antall!K$49)*100</f>
        <v>5.4128837008214443</v>
      </c>
      <c r="L55" s="18">
        <f>(Antall!L55/Antall!L$49)*100</f>
        <v>5.3832350679312997</v>
      </c>
      <c r="M55" s="18">
        <f>(Antall!M55/Antall!M$49)*100</f>
        <v>5.183031132398221</v>
      </c>
      <c r="N55" s="18">
        <f>(Antall!N55/Antall!N$49)*100</f>
        <v>5.0660424678147464</v>
      </c>
    </row>
    <row r="56" spans="1:14" x14ac:dyDescent="0.25">
      <c r="A56" s="2" t="s">
        <v>12</v>
      </c>
      <c r="B56" s="18">
        <f>(Antall!B56/Antall!B$49)*100</f>
        <v>0.58656238890863843</v>
      </c>
      <c r="C56" s="18">
        <f>(Antall!C56/Antall!C$49)*100</f>
        <v>0.60170483035266598</v>
      </c>
      <c r="D56" s="18">
        <f>(Antall!D56/Antall!D$49)*100</f>
        <v>0.60132291040288632</v>
      </c>
      <c r="E56" s="18">
        <f>(Antall!E56/Antall!E$49)*100</f>
        <v>0.56887444128403086</v>
      </c>
      <c r="F56" s="18">
        <f>(Antall!F56/Antall!F$49)*100</f>
        <v>0.64388311045071811</v>
      </c>
      <c r="G56" s="18">
        <f>(Antall!G56/Antall!G$49)*100</f>
        <v>0.66404051772650541</v>
      </c>
      <c r="H56" s="18">
        <f>(Antall!H56/Antall!H$49)*100</f>
        <v>0.78070263236913218</v>
      </c>
      <c r="I56" s="18">
        <f>(Antall!I56/Antall!I$49)*100</f>
        <v>0.79772602237300572</v>
      </c>
      <c r="J56" s="18">
        <f>(Antall!J56/Antall!J$49)*100</f>
        <v>0.84041047416843584</v>
      </c>
      <c r="K56" s="18">
        <f>(Antall!K56/Antall!K$49)*100</f>
        <v>0.80415045395590135</v>
      </c>
      <c r="L56" s="18">
        <f>(Antall!L56/Antall!L$49)*100</f>
        <v>0.82030248654191229</v>
      </c>
      <c r="M56" s="18">
        <f>(Antall!M56/Antall!M$49)*100</f>
        <v>0.71843995894628809</v>
      </c>
      <c r="N56" s="18">
        <f>(Antall!N56/Antall!N$49)*100</f>
        <v>0.71058351446246448</v>
      </c>
    </row>
    <row r="57" spans="1:14" x14ac:dyDescent="0.25">
      <c r="A57" s="2" t="s">
        <v>13</v>
      </c>
      <c r="B57" s="18">
        <f>(Antall!B57/Antall!B$49)*100</f>
        <v>0.51546391752577314</v>
      </c>
      <c r="C57" s="18">
        <f>(Antall!C57/Antall!C$49)*100</f>
        <v>0.58499080728731412</v>
      </c>
      <c r="D57" s="18">
        <f>(Antall!D57/Antall!D$49)*100</f>
        <v>0.66145520144317504</v>
      </c>
      <c r="E57" s="18">
        <f>(Antall!E57/Antall!E$49)*100</f>
        <v>0.59596370039279423</v>
      </c>
      <c r="F57" s="18">
        <f>(Antall!F57/Antall!F$49)*100</f>
        <v>0.61911837543338288</v>
      </c>
      <c r="G57" s="18">
        <f>(Antall!G57/Antall!G$49)*100</f>
        <v>0.64153066966797967</v>
      </c>
      <c r="H57" s="18">
        <f>(Antall!H57/Antall!H$49)*100</f>
        <v>0.72064858372535279</v>
      </c>
      <c r="I57" s="18">
        <f>(Antall!I57/Antall!I$49)*100</f>
        <v>0.81606455162295988</v>
      </c>
      <c r="J57" s="18">
        <f>(Antall!J57/Antall!J$49)*100</f>
        <v>0.90233545647558389</v>
      </c>
      <c r="K57" s="18">
        <f>(Antall!K57/Antall!K$49)*100</f>
        <v>0.87332468655425854</v>
      </c>
      <c r="L57" s="18">
        <f>(Antall!L57/Antall!L$49)*100</f>
        <v>0.93992993249594115</v>
      </c>
      <c r="M57" s="18">
        <f>(Antall!M57/Antall!M$49)*100</f>
        <v>0.81252138214163527</v>
      </c>
      <c r="N57" s="18">
        <f>(Antall!N57/Antall!N$49)*100</f>
        <v>0.71894332051496401</v>
      </c>
    </row>
    <row r="58" spans="1:14" x14ac:dyDescent="0.25">
      <c r="A58" s="2" t="s">
        <v>14</v>
      </c>
      <c r="B58" s="18">
        <f>(Antall!B58/Antall!B$49)*100</f>
        <v>29.203697120511908</v>
      </c>
      <c r="C58" s="18">
        <f>(Antall!C58/Antall!C$49)*100</f>
        <v>29.801103125522317</v>
      </c>
      <c r="D58" s="18">
        <f>(Antall!D58/Antall!D$49)*100</f>
        <v>31.779915814792542</v>
      </c>
      <c r="E58" s="18">
        <f>(Antall!E58/Antall!E$49)*100</f>
        <v>33.834484626845459</v>
      </c>
      <c r="F58" s="18">
        <f>(Antall!F58/Antall!F$49)*100</f>
        <v>35.8717186726102</v>
      </c>
      <c r="G58" s="18">
        <f>(Antall!G58/Antall!G$49)*100</f>
        <v>37.782779966235232</v>
      </c>
      <c r="H58" s="18">
        <f>(Antall!H58/Antall!H$49)*100</f>
        <v>40.216194575117605</v>
      </c>
      <c r="I58" s="18">
        <f>(Antall!I58/Antall!I$49)*100</f>
        <v>41.894370071520264</v>
      </c>
      <c r="J58" s="18">
        <f>(Antall!J58/Antall!J$49)*100</f>
        <v>42.684005661712668</v>
      </c>
      <c r="K58" s="18">
        <f>(Antall!K58/Antall!K$49)*100</f>
        <v>43.891050583657588</v>
      </c>
      <c r="L58" s="18">
        <f>(Antall!L58/Antall!L$49)*100</f>
        <v>44.817568144920102</v>
      </c>
      <c r="M58" s="18">
        <f>(Antall!M58/Antall!M$49)*100</f>
        <v>46.253848785494355</v>
      </c>
      <c r="N58" s="18">
        <f>(Antall!N58/Antall!N$49)*100</f>
        <v>47.207824778465138</v>
      </c>
    </row>
    <row r="59" spans="1:14" x14ac:dyDescent="0.25">
      <c r="A59" s="2" t="s">
        <v>15</v>
      </c>
      <c r="B59" s="18">
        <f>(Antall!B59/Antall!B$49)*100</f>
        <v>1.7063633131887666</v>
      </c>
      <c r="C59" s="18">
        <f>(Antall!C59/Antall!C$49)*100</f>
        <v>2.055824837038275</v>
      </c>
      <c r="D59" s="18">
        <f>(Antall!D59/Antall!D$49)*100</f>
        <v>2.1497294046903188</v>
      </c>
      <c r="E59" s="18">
        <f>(Antall!E59/Antall!E$49)*100</f>
        <v>2.289042394690505</v>
      </c>
      <c r="F59" s="18">
        <f>(Antall!F59/Antall!F$49)*100</f>
        <v>2.3402674591381873</v>
      </c>
      <c r="G59" s="18">
        <f>(Antall!G59/Antall!G$49)*100</f>
        <v>2.7124366910523356</v>
      </c>
      <c r="H59" s="18">
        <f>(Antall!H59/Antall!H$49)*100</f>
        <v>3.0127114402962665</v>
      </c>
      <c r="I59" s="18">
        <f>(Antall!I59/Antall!I$49)*100</f>
        <v>3.5393361452411516</v>
      </c>
      <c r="J59" s="18">
        <f>(Antall!J59/Antall!J$49)*100</f>
        <v>3.4766454352441611</v>
      </c>
      <c r="K59" s="18">
        <f>(Antall!K59/Antall!K$49)*100</f>
        <v>3.476005188067445</v>
      </c>
      <c r="L59" s="18">
        <f>(Antall!L59/Antall!L$49)*100</f>
        <v>3.3666581218490985</v>
      </c>
      <c r="M59" s="18">
        <f>(Antall!M59/Antall!M$49)*100</f>
        <v>3.0961341087923366</v>
      </c>
      <c r="N59" s="18">
        <f>(Antall!N59/Antall!N$49)*100</f>
        <v>2.8590536699548572</v>
      </c>
    </row>
    <row r="60" spans="1:14" x14ac:dyDescent="0.25">
      <c r="A60" s="2" t="s">
        <v>16</v>
      </c>
      <c r="B60" s="18">
        <f>(Antall!B60/Antall!B$49)*100</f>
        <v>0.60433700675435487</v>
      </c>
      <c r="C60" s="18">
        <f>(Antall!C60/Antall!C$49)*100</f>
        <v>0.58499080728731412</v>
      </c>
      <c r="D60" s="18">
        <f>(Antall!D60/Antall!D$49)*100</f>
        <v>0.72158749248346366</v>
      </c>
      <c r="E60" s="18">
        <f>(Antall!E60/Antall!E$49)*100</f>
        <v>0.78558851415413788</v>
      </c>
      <c r="F60" s="18">
        <f>(Antall!F60/Antall!F$49)*100</f>
        <v>0.68103021297672117</v>
      </c>
      <c r="G60" s="18">
        <f>(Antall!G60/Antall!G$49)*100</f>
        <v>0.76533483398987057</v>
      </c>
      <c r="H60" s="18">
        <f>(Antall!H60/Antall!H$49)*100</f>
        <v>0.71063957561805624</v>
      </c>
      <c r="I60" s="18">
        <f>(Antall!I60/Antall!I$49)*100</f>
        <v>0.64184852374839541</v>
      </c>
      <c r="J60" s="18">
        <f>(Antall!J60/Antall!J$49)*100</f>
        <v>0.48655343241330506</v>
      </c>
      <c r="K60" s="18">
        <f>(Antall!K60/Antall!K$49)*100</f>
        <v>0.47557284911370512</v>
      </c>
      <c r="L60" s="18">
        <f>(Antall!L60/Antall!L$49)*100</f>
        <v>0.41015124327095615</v>
      </c>
      <c r="M60" s="18">
        <f>(Antall!M60/Antall!M$49)*100</f>
        <v>0.4105371193978789</v>
      </c>
      <c r="N60" s="18">
        <f>(Antall!N60/Antall!N$49)*100</f>
        <v>0.38455107841498082</v>
      </c>
    </row>
    <row r="61" spans="1:14" x14ac:dyDescent="0.25">
      <c r="A61" s="2" t="s">
        <v>17</v>
      </c>
      <c r="B61" s="18">
        <f>(Antall!B61/Antall!B$49)*100</f>
        <v>21.791681478848204</v>
      </c>
      <c r="C61" s="18">
        <f>(Antall!C61/Antall!C$49)*100</f>
        <v>22.162794584656524</v>
      </c>
      <c r="D61" s="18">
        <f>(Antall!D61/Antall!D$49)*100</f>
        <v>21.632591701743838</v>
      </c>
      <c r="E61" s="18">
        <f>(Antall!E61/Antall!E$49)*100</f>
        <v>21.83394284166328</v>
      </c>
      <c r="F61" s="18">
        <f>(Antall!F61/Antall!F$49)*100</f>
        <v>21.842496285289748</v>
      </c>
      <c r="G61" s="18">
        <f>(Antall!G61/Antall!G$49)*100</f>
        <v>21.136747326955543</v>
      </c>
      <c r="H61" s="18">
        <f>(Antall!H61/Antall!H$49)*100</f>
        <v>19.777800020018017</v>
      </c>
      <c r="I61" s="18">
        <f>(Antall!I61/Antall!I$49)*100</f>
        <v>18.485237483953789</v>
      </c>
      <c r="J61" s="18">
        <f>(Antall!J61/Antall!J$49)*100</f>
        <v>17.87862703467799</v>
      </c>
      <c r="K61" s="18">
        <f>(Antall!K61/Antall!K$49)*100</f>
        <v>17.44920017293558</v>
      </c>
      <c r="L61" s="18">
        <f>(Antall!L61/Antall!L$49)*100</f>
        <v>17.021276595744681</v>
      </c>
      <c r="M61" s="18">
        <f>(Antall!M61/Antall!M$49)*100</f>
        <v>16.669517618884708</v>
      </c>
      <c r="N61" s="18">
        <f>(Antall!N61/Antall!N$49)*100</f>
        <v>16.276542384216686</v>
      </c>
    </row>
    <row r="62" spans="1:14" x14ac:dyDescent="0.25">
      <c r="A62" s="2" t="s">
        <v>18</v>
      </c>
      <c r="B62" s="18">
        <f>(Antall!B62/Antall!B$49)*100</f>
        <v>10.789193032349804</v>
      </c>
      <c r="C62" s="18">
        <f>(Antall!C62/Antall!C$49)*100</f>
        <v>10.813972923282634</v>
      </c>
      <c r="D62" s="18">
        <f>(Antall!D62/Antall!D$49)*100</f>
        <v>10.012026458208059</v>
      </c>
      <c r="E62" s="18">
        <f>(Antall!E62/Antall!E$49)*100</f>
        <v>9.4270621698496555</v>
      </c>
      <c r="F62" s="18">
        <f>(Antall!F62/Antall!F$49)*100</f>
        <v>9.3363051015354142</v>
      </c>
      <c r="G62" s="18">
        <f>(Antall!G62/Antall!G$49)*100</f>
        <v>9.0827236916150813</v>
      </c>
      <c r="H62" s="18">
        <f>(Antall!H62/Antall!H$49)*100</f>
        <v>9.0381343208887994</v>
      </c>
      <c r="I62" s="18">
        <f>(Antall!I62/Antall!I$49)*100</f>
        <v>8.8941866862277639</v>
      </c>
      <c r="J62" s="18">
        <f>(Antall!J62/Antall!J$49)*100</f>
        <v>8.6252653927813157</v>
      </c>
      <c r="K62" s="18">
        <f>(Antall!K62/Antall!K$49)*100</f>
        <v>8.6727194120190223</v>
      </c>
      <c r="L62" s="18">
        <f>(Antall!L62/Antall!L$49)*100</f>
        <v>8.6473553789626596</v>
      </c>
      <c r="M62" s="18">
        <f>(Antall!M62/Antall!M$49)*100</f>
        <v>8.7068080738966813</v>
      </c>
      <c r="N62" s="18">
        <f>(Antall!N62/Antall!N$49)*100</f>
        <v>8.6189600401270692</v>
      </c>
    </row>
    <row r="63" spans="1:14" x14ac:dyDescent="0.25">
      <c r="A63" s="2" t="s">
        <v>19</v>
      </c>
      <c r="B63" s="18">
        <f>(Antall!B63/Antall!B$49)*100</f>
        <v>0.42659082829719164</v>
      </c>
      <c r="C63" s="18">
        <f>(Antall!C63/Antall!C$49)*100</f>
        <v>0.41785057663379577</v>
      </c>
      <c r="D63" s="18">
        <f>(Antall!D63/Antall!D$49)*100</f>
        <v>0.40589296452194829</v>
      </c>
      <c r="E63" s="18">
        <f>(Antall!E63/Antall!E$49)*100</f>
        <v>0.46051740484897741</v>
      </c>
      <c r="F63" s="18">
        <f>(Antall!F63/Antall!F$49)*100</f>
        <v>0.42100049529470035</v>
      </c>
      <c r="G63" s="18">
        <f>(Antall!G63/Antall!G$49)*100</f>
        <v>0.45019696117051211</v>
      </c>
      <c r="H63" s="18">
        <f>(Antall!H63/Antall!H$49)*100</f>
        <v>0.54048643779401462</v>
      </c>
      <c r="I63" s="18">
        <f>(Antall!I63/Antall!I$49)*100</f>
        <v>0.55932514212360174</v>
      </c>
      <c r="J63" s="18">
        <f>(Antall!J63/Antall!J$49)*100</f>
        <v>0.56617126680820951</v>
      </c>
      <c r="K63" s="18">
        <f>(Antall!K63/Antall!K$49)*100</f>
        <v>0.55339386078685693</v>
      </c>
      <c r="L63" s="18">
        <f>(Antall!L63/Antall!L$49)*100</f>
        <v>0.49559941895240534</v>
      </c>
      <c r="M63" s="18">
        <f>(Antall!M63/Antall!M$49)*100</f>
        <v>0.50461854259322614</v>
      </c>
      <c r="N63" s="18">
        <f>(Antall!N63/Antall!N$49)*100</f>
        <v>0.48486875104497579</v>
      </c>
    </row>
    <row r="64" spans="1:14" x14ac:dyDescent="0.25">
      <c r="A64" s="2" t="s">
        <v>20</v>
      </c>
      <c r="B64" s="18">
        <f>(Antall!B64/Antall!B$49)*100</f>
        <v>0.44436544614290791</v>
      </c>
      <c r="C64" s="18">
        <f>(Antall!C64/Antall!C$49)*100</f>
        <v>0.40113655356844391</v>
      </c>
      <c r="D64" s="18">
        <f>(Antall!D64/Antall!D$49)*100</f>
        <v>0.43595911004209265</v>
      </c>
      <c r="E64" s="18">
        <f>(Antall!E64/Antall!E$49)*100</f>
        <v>0.46051740484897741</v>
      </c>
      <c r="F64" s="18">
        <f>(Antall!F64/Antall!F$49)*100</f>
        <v>0.45814759782070336</v>
      </c>
      <c r="G64" s="18">
        <f>(Antall!G64/Antall!G$49)*100</f>
        <v>0.40517726505346091</v>
      </c>
      <c r="H64" s="18">
        <f>(Antall!H64/Antall!H$49)*100</f>
        <v>0.45040536482834548</v>
      </c>
      <c r="I64" s="18">
        <f>(Antall!I64/Antall!I$49)*100</f>
        <v>0.44929396662387677</v>
      </c>
      <c r="J64" s="18">
        <f>(Antall!J64/Antall!J$49)*100</f>
        <v>0.40693559801840051</v>
      </c>
      <c r="K64" s="18">
        <f>(Antall!K64/Antall!K$49)*100</f>
        <v>0.44963251188932118</v>
      </c>
      <c r="L64" s="18">
        <f>(Antall!L64/Antall!L$49)*100</f>
        <v>0.46142014867982573</v>
      </c>
      <c r="M64" s="18">
        <f>(Antall!M64/Antall!M$49)*100</f>
        <v>0.47895997263085871</v>
      </c>
      <c r="N64" s="18">
        <f>(Antall!N64/Antall!N$49)*100</f>
        <v>0.51830797525497407</v>
      </c>
    </row>
    <row r="65" spans="1:14" x14ac:dyDescent="0.25">
      <c r="A65" s="2" t="s">
        <v>21</v>
      </c>
      <c r="B65" s="18">
        <f>(Antall!B65/Antall!B$49)*100</f>
        <v>0.28439388553146105</v>
      </c>
      <c r="C65" s="18">
        <f>(Antall!C65/Antall!C$49)*100</f>
        <v>0.25071034598027747</v>
      </c>
      <c r="D65" s="18">
        <f>(Antall!D65/Antall!D$49)*100</f>
        <v>0.31569452796151537</v>
      </c>
      <c r="E65" s="18">
        <f>(Antall!E65/Antall!E$49)*100</f>
        <v>0.33861573885954216</v>
      </c>
      <c r="F65" s="18">
        <f>(Antall!F65/Antall!F$49)*100</f>
        <v>0.33432392273402672</v>
      </c>
      <c r="G65" s="18">
        <f>(Antall!G65/Antall!G$49)*100</f>
        <v>0.27011817670230726</v>
      </c>
      <c r="H65" s="18">
        <f>(Antall!H65/Antall!H$49)*100</f>
        <v>0.300270243218897</v>
      </c>
      <c r="I65" s="18">
        <f>(Antall!I65/Antall!I$49)*100</f>
        <v>0.29341646799926646</v>
      </c>
      <c r="J65" s="18">
        <f>(Antall!J65/Antall!J$49)*100</f>
        <v>0.25654635527246994</v>
      </c>
      <c r="K65" s="18">
        <f>(Antall!K65/Antall!K$49)*100</f>
        <v>0.29399048854301774</v>
      </c>
      <c r="L65" s="18">
        <f>(Antall!L65/Antall!L$49)*100</f>
        <v>0.30761343245321715</v>
      </c>
      <c r="M65" s="18">
        <f>(Antall!M65/Antall!M$49)*100</f>
        <v>0.30790283954840919</v>
      </c>
      <c r="N65" s="18">
        <f>(Antall!N65/Antall!N$49)*100</f>
        <v>0.35111185420498242</v>
      </c>
    </row>
    <row r="66" spans="1:14" x14ac:dyDescent="0.25">
      <c r="A66" s="2" t="s">
        <v>22</v>
      </c>
      <c r="B66" s="18">
        <f>(Antall!B66/Antall!B$49)*100</f>
        <v>0.15997156061144685</v>
      </c>
      <c r="C66" s="18">
        <f>(Antall!C66/Antall!C$49)*100</f>
        <v>0.15042620758816649</v>
      </c>
      <c r="D66" s="18">
        <f>(Antall!D66/Antall!D$49)*100</f>
        <v>0.12026458208057728</v>
      </c>
      <c r="E66" s="18">
        <f>(Antall!E66/Antall!E$49)*100</f>
        <v>0.12190166598943519</v>
      </c>
      <c r="F66" s="18">
        <f>(Antall!F66/Antall!F$49)*100</f>
        <v>0.12382367508667656</v>
      </c>
      <c r="G66" s="18">
        <f>(Antall!G66/Antall!G$49)*100</f>
        <v>0.13505908835115363</v>
      </c>
      <c r="H66" s="18">
        <f>(Antall!H66/Antall!H$49)*100</f>
        <v>0.1501351216094485</v>
      </c>
      <c r="I66" s="18">
        <f>(Antall!I66/Antall!I$49)*100</f>
        <v>0.15587749862461031</v>
      </c>
      <c r="J66" s="18">
        <f>(Antall!J66/Antall!J$49)*100</f>
        <v>0.15038924274593063</v>
      </c>
      <c r="K66" s="18">
        <f>(Antall!K66/Antall!K$49)*100</f>
        <v>0.1556420233463035</v>
      </c>
      <c r="L66" s="18">
        <f>(Antall!L66/Antall!L$49)*100</f>
        <v>0.15380671622660858</v>
      </c>
      <c r="M66" s="18">
        <f>(Antall!M66/Antall!M$49)*100</f>
        <v>0.17105713308244952</v>
      </c>
      <c r="N66" s="18">
        <f>(Antall!N66/Antall!N$49)*100</f>
        <v>0.16719612104999163</v>
      </c>
    </row>
    <row r="67" spans="1:14" x14ac:dyDescent="0.25">
      <c r="A67" s="2" t="s">
        <v>23</v>
      </c>
      <c r="B67" s="18">
        <f>(Antall!B67/Antall!B$49)*100</f>
        <v>8.8873089228581587E-2</v>
      </c>
      <c r="C67" s="18">
        <f>(Antall!C67/Antall!C$49)*100</f>
        <v>8.3570115326759148E-2</v>
      </c>
      <c r="D67" s="18">
        <f>(Antall!D67/Antall!D$49)*100</f>
        <v>9.0198436560432957E-2</v>
      </c>
      <c r="E67" s="18">
        <f>(Antall!E67/Antall!E$49)*100</f>
        <v>8.1267777326290119E-2</v>
      </c>
      <c r="F67" s="18">
        <f>(Antall!F67/Antall!F$49)*100</f>
        <v>6.1911837543338281E-2</v>
      </c>
      <c r="G67" s="18">
        <f>(Antall!G67/Antall!G$49)*100</f>
        <v>5.6274620146314014E-2</v>
      </c>
      <c r="H67" s="18">
        <f>(Antall!H67/Antall!H$49)*100</f>
        <v>8.0072064858372538E-2</v>
      </c>
      <c r="I67" s="18">
        <f>(Antall!I67/Antall!I$49)*100</f>
        <v>7.3354116999816615E-2</v>
      </c>
      <c r="J67" s="18">
        <f>(Antall!J67/Antall!J$49)*100</f>
        <v>7.0771408351026188E-2</v>
      </c>
      <c r="K67" s="18">
        <f>(Antall!K67/Antall!K$49)*100</f>
        <v>7.7821011673151752E-2</v>
      </c>
      <c r="L67" s="18">
        <f>(Antall!L67/Antall!L$49)*100</f>
        <v>5.9813722977014441E-2</v>
      </c>
      <c r="M67" s="18">
        <f>(Antall!M67/Antall!M$49)*100</f>
        <v>4.276428327061238E-2</v>
      </c>
      <c r="N67" s="18">
        <f>(Antall!N67/Antall!N$49)*100</f>
        <v>4.1799030262497906E-2</v>
      </c>
    </row>
    <row r="68" spans="1:14" x14ac:dyDescent="0.25">
      <c r="A68" s="2" t="s">
        <v>24</v>
      </c>
      <c r="B68" s="18">
        <f>(Antall!B68/Antall!B$49)*100</f>
        <v>0.15997156061144685</v>
      </c>
      <c r="C68" s="18">
        <f>(Antall!C68/Antall!C$49)*100</f>
        <v>0.15042620758816649</v>
      </c>
      <c r="D68" s="18">
        <f>(Antall!D68/Antall!D$49)*100</f>
        <v>0.21046301864101025</v>
      </c>
      <c r="E68" s="18">
        <f>(Antall!E68/Antall!E$49)*100</f>
        <v>0.20316944331572531</v>
      </c>
      <c r="F68" s="18">
        <f>(Antall!F68/Antall!F$49)*100</f>
        <v>0.21050024764735017</v>
      </c>
      <c r="G68" s="18">
        <f>(Antall!G68/Antall!G$49)*100</f>
        <v>0.3038829487900957</v>
      </c>
      <c r="H68" s="18">
        <f>(Antall!H68/Antall!H$49)*100</f>
        <v>0.43038734861375239</v>
      </c>
      <c r="I68" s="18">
        <f>(Antall!I68/Antall!I$49)*100</f>
        <v>0.44012470199889969</v>
      </c>
      <c r="J68" s="18">
        <f>(Antall!J68/Antall!J$49)*100</f>
        <v>0.42462845010615713</v>
      </c>
      <c r="K68" s="18">
        <f>(Antall!K68/Antall!K$49)*100</f>
        <v>0.39775183744055337</v>
      </c>
      <c r="L68" s="18">
        <f>(Antall!L68/Antall!L$49)*100</f>
        <v>0.41015124327095615</v>
      </c>
      <c r="M68" s="18">
        <f>(Antall!M68/Antall!M$49)*100</f>
        <v>0.44474854601436881</v>
      </c>
      <c r="N68" s="18">
        <f>(Antall!N68/Antall!N$49)*100</f>
        <v>0.4179903026249791</v>
      </c>
    </row>
    <row r="69" spans="1:14" x14ac:dyDescent="0.25">
      <c r="A69" s="2" t="s">
        <v>25</v>
      </c>
      <c r="B69" s="18">
        <f>(Antall!B69/Antall!B$49)*100</f>
        <v>0.1244223249200142</v>
      </c>
      <c r="C69" s="18">
        <f>(Antall!C69/Antall!C$49)*100</f>
        <v>0.10028413839211098</v>
      </c>
      <c r="D69" s="18">
        <f>(Antall!D69/Antall!D$49)*100</f>
        <v>0.10523150932050512</v>
      </c>
      <c r="E69" s="18">
        <f>(Antall!E69/Antall!E$49)*100</f>
        <v>9.4812406880671815E-2</v>
      </c>
      <c r="F69" s="18">
        <f>(Antall!F69/Antall!F$49)*100</f>
        <v>9.9058940069341253E-2</v>
      </c>
      <c r="G69" s="18">
        <f>(Antall!G69/Antall!G$49)*100</f>
        <v>9.0039392234102414E-2</v>
      </c>
      <c r="H69" s="18">
        <f>(Antall!H69/Antall!H$49)*100</f>
        <v>6.0054048643779404E-2</v>
      </c>
      <c r="I69" s="18">
        <f>(Antall!I69/Antall!I$49)*100</f>
        <v>6.4184852374839535E-2</v>
      </c>
      <c r="J69" s="18">
        <f>(Antall!J69/Antall!J$49)*100</f>
        <v>8.8464260438782721E-2</v>
      </c>
      <c r="K69" s="18">
        <f>(Antall!K69/Antall!K$49)*100</f>
        <v>8.6467790747946388E-2</v>
      </c>
      <c r="L69" s="18">
        <f>(Antall!L69/Antall!L$49)*100</f>
        <v>7.6903358113304288E-2</v>
      </c>
      <c r="M69" s="18">
        <f>(Antall!M69/Antall!M$49)*100</f>
        <v>5.9869996578857339E-2</v>
      </c>
      <c r="N69" s="18">
        <f>(Antall!N69/Antall!N$49)*100</f>
        <v>6.6878448419996656E-2</v>
      </c>
    </row>
    <row r="70" spans="1:14" x14ac:dyDescent="0.25">
      <c r="A70" s="2" t="s">
        <v>26</v>
      </c>
      <c r="B70" s="18">
        <f>(Antall!B70/Antall!B$49)*100</f>
        <v>0.56878777106292211</v>
      </c>
      <c r="C70" s="18">
        <f>(Antall!C70/Antall!C$49)*100</f>
        <v>0.5181347150259068</v>
      </c>
      <c r="D70" s="18">
        <f>(Antall!D70/Antall!D$49)*100</f>
        <v>0.64642212868310289</v>
      </c>
      <c r="E70" s="18">
        <f>(Antall!E70/Antall!E$49)*100</f>
        <v>0.62305295950155759</v>
      </c>
      <c r="F70" s="18">
        <f>(Antall!F70/Antall!F$49)*100</f>
        <v>0.60673600792471527</v>
      </c>
      <c r="G70" s="18">
        <f>(Antall!G70/Antall!G$49)*100</f>
        <v>0.65278559369724254</v>
      </c>
      <c r="H70" s="18">
        <f>(Antall!H70/Antall!H$49)*100</f>
        <v>0.6806125512961666</v>
      </c>
      <c r="I70" s="18">
        <f>(Antall!I70/Antall!I$49)*100</f>
        <v>0.75187969924812026</v>
      </c>
      <c r="J70" s="18">
        <f>(Antall!J70/Antall!J$49)*100</f>
        <v>0.81387119603680103</v>
      </c>
      <c r="K70" s="18">
        <f>(Antall!K70/Antall!K$49)*100</f>
        <v>0.78685689580631213</v>
      </c>
      <c r="L70" s="18">
        <f>(Antall!L70/Antall!L$49)*100</f>
        <v>0.73485431086046316</v>
      </c>
      <c r="M70" s="18">
        <f>(Antall!M70/Antall!M$49)*100</f>
        <v>0.5901471091344509</v>
      </c>
      <c r="N70" s="18">
        <f>(Antall!N70/Antall!N$49)*100</f>
        <v>0.6437050660424678</v>
      </c>
    </row>
    <row r="71" spans="1:14" x14ac:dyDescent="0.25">
      <c r="A71" s="2" t="s">
        <v>27</v>
      </c>
      <c r="B71" s="18">
        <f>(Antall!B71/Antall!B$49)*100</f>
        <v>0.33771773906861002</v>
      </c>
      <c r="C71" s="18">
        <f>(Antall!C71/Antall!C$49)*100</f>
        <v>0.33428046130703659</v>
      </c>
      <c r="D71" s="18">
        <f>(Antall!D71/Antall!D$49)*100</f>
        <v>0.34576067348165967</v>
      </c>
      <c r="E71" s="18">
        <f>(Antall!E71/Antall!E$49)*100</f>
        <v>0.29798185019639711</v>
      </c>
      <c r="F71" s="18">
        <f>(Antall!F71/Antall!F$49)*100</f>
        <v>0.26002971768202077</v>
      </c>
      <c r="G71" s="18">
        <f>(Antall!G71/Antall!G$49)*100</f>
        <v>0.24760832864378166</v>
      </c>
      <c r="H71" s="18">
        <f>(Antall!H71/Antall!H$49)*100</f>
        <v>0.25022520268241416</v>
      </c>
      <c r="I71" s="18">
        <f>(Antall!I71/Antall!I$49)*100</f>
        <v>0.28424720337428938</v>
      </c>
      <c r="J71" s="18">
        <f>(Antall!J71/Antall!J$49)*100</f>
        <v>0.32731776362349607</v>
      </c>
      <c r="K71" s="18">
        <f>(Antall!K71/Antall!K$49)*100</f>
        <v>0.31128404669260701</v>
      </c>
      <c r="L71" s="18">
        <f>(Antall!L71/Antall!L$49)*100</f>
        <v>0.27343416218063743</v>
      </c>
      <c r="M71" s="18">
        <f>(Antall!M71/Antall!M$49)*100</f>
        <v>0.21382141635306195</v>
      </c>
      <c r="N71" s="18">
        <f>(Antall!N71/Antall!N$49)*100</f>
        <v>0.20899515131248955</v>
      </c>
    </row>
    <row r="72" spans="1:14" x14ac:dyDescent="0.25">
      <c r="A72" s="2" t="s">
        <v>28</v>
      </c>
      <c r="B72" s="18">
        <f>(Antall!B72/Antall!B$49)*100</f>
        <v>0.10664770707429791</v>
      </c>
      <c r="C72" s="18">
        <f>(Antall!C72/Antall!C$49)*100</f>
        <v>0.10028413839211098</v>
      </c>
      <c r="D72" s="18">
        <f>(Antall!D72/Antall!D$49)*100</f>
        <v>0.15033072760072158</v>
      </c>
      <c r="E72" s="18">
        <f>(Antall!E72/Antall!E$49)*100</f>
        <v>0.16253555465258024</v>
      </c>
      <c r="F72" s="18">
        <f>(Antall!F72/Antall!F$49)*100</f>
        <v>9.9058940069341253E-2</v>
      </c>
      <c r="G72" s="18">
        <f>(Antall!G72/Antall!G$49)*100</f>
        <v>0.12380416432189083</v>
      </c>
      <c r="H72" s="18">
        <f>(Antall!H72/Antall!H$49)*100</f>
        <v>0.12010809728755881</v>
      </c>
      <c r="I72" s="18">
        <f>(Antall!I72/Antall!I$49)*100</f>
        <v>0.15587749862461031</v>
      </c>
      <c r="J72" s="18">
        <f>(Antall!J72/Antall!J$49)*100</f>
        <v>0.15038924274593063</v>
      </c>
      <c r="K72" s="18">
        <f>(Antall!K72/Antall!K$49)*100</f>
        <v>0.13834846519671423</v>
      </c>
      <c r="L72" s="18">
        <f>(Antall!L72/Antall!L$49)*100</f>
        <v>0.12817226352217378</v>
      </c>
      <c r="M72" s="18">
        <f>(Antall!M72/Antall!M$49)*100</f>
        <v>9.408142319534725E-2</v>
      </c>
      <c r="N72" s="18">
        <f>(Antall!N72/Antall!N$49)*100</f>
        <v>0.1421167028924929</v>
      </c>
    </row>
    <row r="73" spans="1:14" x14ac:dyDescent="0.25">
      <c r="A73" s="2" t="s">
        <v>29</v>
      </c>
      <c r="B73" s="18">
        <f>(Antall!B73/Antall!B$49)*100</f>
        <v>0.1244223249200142</v>
      </c>
      <c r="C73" s="18">
        <f>(Antall!C73/Antall!C$49)*100</f>
        <v>8.3570115326759148E-2</v>
      </c>
      <c r="D73" s="18">
        <f>(Antall!D73/Antall!D$49)*100</f>
        <v>0.15033072760072158</v>
      </c>
      <c r="E73" s="18">
        <f>(Antall!E73/Antall!E$49)*100</f>
        <v>0.16253555465258024</v>
      </c>
      <c r="F73" s="18">
        <f>(Antall!F73/Antall!F$49)*100</f>
        <v>0.24764735017335313</v>
      </c>
      <c r="G73" s="18">
        <f>(Antall!G73/Antall!G$49)*100</f>
        <v>0.28137310073157007</v>
      </c>
      <c r="H73" s="18">
        <f>(Antall!H73/Antall!H$49)*100</f>
        <v>0.31027925132619355</v>
      </c>
      <c r="I73" s="18">
        <f>(Antall!I73/Antall!I$49)*100</f>
        <v>0.31175499724922062</v>
      </c>
      <c r="J73" s="18">
        <f>(Antall!J73/Antall!J$49)*100</f>
        <v>0.33616418966737438</v>
      </c>
      <c r="K73" s="18">
        <f>(Antall!K73/Antall!K$49)*100</f>
        <v>0.33722438391699094</v>
      </c>
      <c r="L73" s="18">
        <f>(Antall!L73/Antall!L$49)*100</f>
        <v>0.33324788515765186</v>
      </c>
      <c r="M73" s="18">
        <f>(Antall!M73/Antall!M$49)*100</f>
        <v>0.28224426958604176</v>
      </c>
      <c r="N73" s="18">
        <f>(Antall!N73/Antall!N$49)*100</f>
        <v>0.29259321183748538</v>
      </c>
    </row>
    <row r="74" spans="1:14" x14ac:dyDescent="0.25">
      <c r="A74" s="2" t="s">
        <v>30</v>
      </c>
      <c r="B74" s="18">
        <f>(Antall!B74/Antall!B$49)*100</f>
        <v>12.637753288304301</v>
      </c>
      <c r="C74" s="18">
        <f>(Antall!C74/Antall!C$49)*100</f>
        <v>12.535517299013874</v>
      </c>
      <c r="D74" s="18">
        <f>(Antall!D74/Antall!D$49)*100</f>
        <v>11.921226698737222</v>
      </c>
      <c r="E74" s="18">
        <f>(Antall!E74/Antall!E$49)*100</f>
        <v>11.594202898550725</v>
      </c>
      <c r="F74" s="18">
        <f>(Antall!F74/Antall!F$49)*100</f>
        <v>11.317483902922239</v>
      </c>
      <c r="G74" s="18">
        <f>(Antall!G74/Antall!G$49)*100</f>
        <v>11.097355092853123</v>
      </c>
      <c r="H74" s="18">
        <f>(Antall!H74/Antall!H$49)*100</f>
        <v>10.40936843158843</v>
      </c>
      <c r="I74" s="18">
        <f>(Antall!I74/Antall!I$49)*100</f>
        <v>10.407115349348981</v>
      </c>
      <c r="J74" s="18">
        <f>(Antall!J74/Antall!J$49)*100</f>
        <v>10.306086341118188</v>
      </c>
      <c r="K74" s="18">
        <f>(Antall!K74/Antall!K$49)*100</f>
        <v>10.514483354950281</v>
      </c>
      <c r="L74" s="18">
        <f>(Antall!L74/Antall!L$49)*100</f>
        <v>10.869007946680338</v>
      </c>
      <c r="M74" s="18">
        <f>(Antall!M74/Antall!M$49)*100</f>
        <v>11.11871365035922</v>
      </c>
      <c r="N74" s="18">
        <f>(Antall!N74/Antall!N$49)*100</f>
        <v>11.452934291924427</v>
      </c>
    </row>
    <row r="75" spans="1:14" x14ac:dyDescent="0.25">
      <c r="A75" s="2" t="s">
        <v>31</v>
      </c>
      <c r="B75" s="18">
        <f>(Antall!B75/Antall!B$49)*100</f>
        <v>0.35549235691432635</v>
      </c>
      <c r="C75" s="18">
        <f>(Antall!C75/Antall!C$49)*100</f>
        <v>0.36770850743774025</v>
      </c>
      <c r="D75" s="18">
        <f>(Antall!D75/Antall!D$49)*100</f>
        <v>0.27059530968129886</v>
      </c>
      <c r="E75" s="18">
        <f>(Antall!E75/Antall!E$49)*100</f>
        <v>0.16253555465258024</v>
      </c>
      <c r="F75" s="18">
        <f>(Antall!F75/Antall!F$49)*100</f>
        <v>6.1911837543338281E-2</v>
      </c>
      <c r="G75" s="18">
        <f>(Antall!G75/Antall!G$49)*100</f>
        <v>6.7529544175576814E-2</v>
      </c>
      <c r="H75" s="18">
        <f>(Antall!H75/Antall!H$49)*100</f>
        <v>4.0036032429186269E-2</v>
      </c>
      <c r="I75" s="18" t="s">
        <v>39</v>
      </c>
      <c r="J75" s="18" t="s">
        <v>39</v>
      </c>
      <c r="K75" s="18" t="s">
        <v>39</v>
      </c>
      <c r="L75" s="18" t="s">
        <v>39</v>
      </c>
      <c r="M75" s="18" t="s">
        <v>39</v>
      </c>
      <c r="N75" s="18" t="s">
        <v>39</v>
      </c>
    </row>
    <row r="76" spans="1:14" x14ac:dyDescent="0.25">
      <c r="A76" s="2" t="s">
        <v>32</v>
      </c>
      <c r="B76" s="18">
        <f>(Antall!B76/Antall!B$49)*100</f>
        <v>1.9018841094916459</v>
      </c>
      <c r="C76" s="18">
        <f>(Antall!C76/Antall!C$49)*100</f>
        <v>1.9555406986461643</v>
      </c>
      <c r="D76" s="18">
        <f>(Antall!D76/Antall!D$49)*100</f>
        <v>2.0745640408899582</v>
      </c>
      <c r="E76" s="18">
        <f>(Antall!E76/Antall!E$49)*100</f>
        <v>1.8285249898415279</v>
      </c>
      <c r="F76" s="18">
        <f>(Antall!F76/Antall!F$49)*100</f>
        <v>1.7459138187221397</v>
      </c>
      <c r="G76" s="18">
        <f>(Antall!G76/Antall!G$49)*100</f>
        <v>1.5194147439504784</v>
      </c>
      <c r="H76" s="18">
        <f>(Antall!H76/Antall!H$49)*100</f>
        <v>1.5013512160944851</v>
      </c>
      <c r="I76" s="18">
        <f>(Antall!I76/Antall!I$49)*100</f>
        <v>1.4028974876214928</v>
      </c>
      <c r="J76" s="18">
        <f>(Antall!J76/Antall!J$49)*100</f>
        <v>1.3888888888888888</v>
      </c>
      <c r="K76" s="18">
        <f>(Antall!K76/Antall!K$49)*100</f>
        <v>1.4007782101167316</v>
      </c>
      <c r="L76" s="18">
        <f>(Antall!L76/Antall!L$49)*100</f>
        <v>1.2731778176535931</v>
      </c>
      <c r="M76" s="18">
        <f>(Antall!M76/Antall!M$49)*100</f>
        <v>1.2145056448853917</v>
      </c>
      <c r="N76" s="18">
        <f>(Antall!N76/Antall!N$49)*100</f>
        <v>1.1620130412974419</v>
      </c>
    </row>
    <row r="77" spans="1:14" x14ac:dyDescent="0.25">
      <c r="A77" s="2" t="s">
        <v>33</v>
      </c>
      <c r="B77" s="18">
        <f>(Antall!B77/Antall!B$49)*100</f>
        <v>0.87095627444009949</v>
      </c>
      <c r="C77" s="18">
        <f>(Antall!C77/Antall!C$49)*100</f>
        <v>0.85241517633294328</v>
      </c>
      <c r="D77" s="18">
        <f>(Antall!D77/Antall!D$49)*100</f>
        <v>0.76668671076368011</v>
      </c>
      <c r="E77" s="18">
        <f>(Antall!E77/Antall!E$49)*100</f>
        <v>0.66368684816470269</v>
      </c>
      <c r="F77" s="18">
        <f>(Antall!F77/Antall!F$49)*100</f>
        <v>0.69341258048538879</v>
      </c>
      <c r="G77" s="18">
        <f>(Antall!G77/Antall!G$49)*100</f>
        <v>0.68655036578503092</v>
      </c>
      <c r="H77" s="18">
        <f>(Antall!H77/Antall!H$49)*100</f>
        <v>0.70063056751075969</v>
      </c>
      <c r="I77" s="18">
        <f>(Antall!I77/Antall!I$49)*100</f>
        <v>0.67852558224830373</v>
      </c>
      <c r="J77" s="18">
        <f>(Antall!J77/Antall!J$49)*100</f>
        <v>0.69886765746638357</v>
      </c>
      <c r="K77" s="18">
        <f>(Antall!K77/Antall!K$49)*100</f>
        <v>0.70903588413316043</v>
      </c>
      <c r="L77" s="18">
        <f>(Antall!L77/Antall!L$49)*100</f>
        <v>0.7263094932923182</v>
      </c>
      <c r="M77" s="18">
        <f>(Antall!M77/Antall!M$49)*100</f>
        <v>0.68422853232979808</v>
      </c>
      <c r="N77" s="18">
        <f>(Antall!N77/Antall!N$49)*100</f>
        <v>0.66042467814746697</v>
      </c>
    </row>
    <row r="78" spans="1:14" x14ac:dyDescent="0.25">
      <c r="A78" s="3" t="s">
        <v>34</v>
      </c>
      <c r="B78" s="19">
        <f>(Antall!B78/Antall!B$49)*100</f>
        <v>9.6338428723782439</v>
      </c>
      <c r="C78" s="19">
        <f>(Antall!C78/Antall!C$49)*100</f>
        <v>8.4572956710680263</v>
      </c>
      <c r="D78" s="19">
        <f>(Antall!D78/Antall!D$49)*100</f>
        <v>7.6368009621166566</v>
      </c>
      <c r="E78" s="19">
        <f>(Antall!E78/Antall!E$49)*100</f>
        <v>6.6504131112014084</v>
      </c>
      <c r="F78" s="19">
        <f>(Antall!F78/Antall!F$49)*100</f>
        <v>5.5968301139177816</v>
      </c>
      <c r="G78" s="19">
        <f>(Antall!G78/Antall!G$49)*100</f>
        <v>4.5132245357343841</v>
      </c>
      <c r="H78" s="19">
        <f>(Antall!H78/Antall!H$49)*100</f>
        <v>3.543188869982985</v>
      </c>
      <c r="I78" s="19">
        <f>(Antall!I78/Antall!I$49)*100</f>
        <v>2.7966257106180081</v>
      </c>
      <c r="J78" s="19">
        <f>(Antall!J78/Antall!J$49)*100</f>
        <v>3.2997169143665959</v>
      </c>
      <c r="K78" s="19">
        <f>(Antall!K78/Antall!K$49)*100</f>
        <v>2.5162127107652399</v>
      </c>
      <c r="L78" s="19">
        <f>(Antall!L78/Antall!L$49)*100</f>
        <v>2.1020251217636501</v>
      </c>
      <c r="M78" s="19">
        <f>(Antall!M78/Antall!M$49)*100</f>
        <v>1.6763599042080055</v>
      </c>
      <c r="N78" s="19">
        <f>(Antall!N78/Antall!N$49)*100</f>
        <v>1.2121718776124395</v>
      </c>
    </row>
    <row r="79" spans="1:14" x14ac:dyDescent="0.25">
      <c r="A79" s="8" t="s">
        <v>35</v>
      </c>
    </row>
    <row r="80" spans="1:14" x14ac:dyDescent="0.25">
      <c r="A80" s="8" t="s">
        <v>36</v>
      </c>
    </row>
    <row r="81" spans="1:14" x14ac:dyDescent="0.25">
      <c r="A81" s="8" t="s">
        <v>37</v>
      </c>
    </row>
    <row r="82" spans="1:14" x14ac:dyDescent="0.25">
      <c r="A82" s="8" t="s">
        <v>38</v>
      </c>
    </row>
    <row r="83" spans="1:14" x14ac:dyDescent="0.25">
      <c r="A83" s="8" t="s">
        <v>44</v>
      </c>
    </row>
    <row r="84" spans="1:14" x14ac:dyDescent="0.25">
      <c r="A84" s="8" t="s">
        <v>40</v>
      </c>
    </row>
    <row r="87" spans="1:14" x14ac:dyDescent="0.25">
      <c r="B87" s="27" t="s">
        <v>2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</row>
    <row r="88" spans="1:14" x14ac:dyDescent="0.25">
      <c r="B88" s="1"/>
      <c r="C88" s="1"/>
      <c r="D88" s="1"/>
      <c r="E88" s="1"/>
      <c r="F88" s="1"/>
      <c r="G88" s="1"/>
      <c r="H88" s="1"/>
      <c r="I88" s="1"/>
    </row>
    <row r="89" spans="1:14" x14ac:dyDescent="0.25">
      <c r="A89" s="17" t="s">
        <v>4</v>
      </c>
      <c r="B89" s="13">
        <v>2012</v>
      </c>
      <c r="C89" s="13">
        <v>2013</v>
      </c>
      <c r="D89" s="13">
        <v>2014</v>
      </c>
      <c r="E89" s="13">
        <v>2015</v>
      </c>
      <c r="F89" s="13">
        <v>2016</v>
      </c>
      <c r="G89" s="13">
        <v>2017</v>
      </c>
      <c r="H89" s="13">
        <v>2018</v>
      </c>
      <c r="I89" s="13">
        <v>2019</v>
      </c>
      <c r="J89" s="13">
        <v>2020</v>
      </c>
      <c r="K89" s="13">
        <v>2021</v>
      </c>
      <c r="L89" s="13">
        <v>2022</v>
      </c>
      <c r="M89" s="13">
        <v>2023</v>
      </c>
      <c r="N89" s="13">
        <v>2024</v>
      </c>
    </row>
    <row r="90" spans="1:14" x14ac:dyDescent="0.25">
      <c r="A90" s="7" t="s">
        <v>5</v>
      </c>
      <c r="B90" s="20">
        <v>100</v>
      </c>
      <c r="C90" s="20">
        <v>100</v>
      </c>
      <c r="D90" s="20">
        <v>100</v>
      </c>
      <c r="E90" s="20">
        <v>100</v>
      </c>
      <c r="F90" s="20">
        <v>100</v>
      </c>
      <c r="G90" s="20">
        <v>100</v>
      </c>
      <c r="H90" s="20">
        <v>100</v>
      </c>
      <c r="I90" s="20">
        <v>100</v>
      </c>
      <c r="J90" s="20">
        <v>100</v>
      </c>
      <c r="K90" s="20">
        <v>100</v>
      </c>
      <c r="L90" s="20">
        <v>100</v>
      </c>
      <c r="M90" s="20">
        <v>100</v>
      </c>
      <c r="N90" s="20">
        <v>100</v>
      </c>
    </row>
    <row r="91" spans="1:14" x14ac:dyDescent="0.25">
      <c r="A91" s="2" t="s">
        <v>6</v>
      </c>
      <c r="B91" s="18">
        <f>(Antall!B91/Antall!B$90)*100</f>
        <v>0.73937153419593349</v>
      </c>
      <c r="C91" s="18">
        <f>(Antall!C91/Antall!C$90)*100</f>
        <v>0.76181940398834858</v>
      </c>
      <c r="D91" s="18">
        <f>(Antall!D91/Antall!D$90)*100</f>
        <v>0.77609623593325572</v>
      </c>
      <c r="E91" s="18">
        <f>(Antall!E91/Antall!E$90)*100</f>
        <v>0.91807909604519777</v>
      </c>
      <c r="F91" s="18">
        <f>(Antall!F91/Antall!F$90)*100</f>
        <v>0.81417624521072796</v>
      </c>
      <c r="G91" s="18">
        <f>(Antall!G91/Antall!G$90)*100</f>
        <v>0.8811209013433482</v>
      </c>
      <c r="H91" s="18">
        <f>(Antall!H91/Antall!H$90)*100</f>
        <v>0.87043024123352397</v>
      </c>
      <c r="I91" s="18">
        <f>(Antall!I91/Antall!I$90)*100</f>
        <v>0.90621246861011029</v>
      </c>
      <c r="J91" s="18">
        <f>(Antall!J91/Antall!J$90)*100</f>
        <v>0.93144950287807426</v>
      </c>
      <c r="K91" s="18">
        <f>(Antall!K91/Antall!K$90)*100</f>
        <v>1.0025316455696203</v>
      </c>
      <c r="L91" s="18">
        <f>(Antall!L91/Antall!L$90)*100</f>
        <v>1.0381649199129919</v>
      </c>
      <c r="M91" s="18">
        <f>(Antall!M91/Antall!M$90)*100</f>
        <v>1.0084033613445378</v>
      </c>
      <c r="N91" s="18">
        <f>(Antall!N91/Antall!N$90)*100</f>
        <v>1.0949956776486409</v>
      </c>
    </row>
    <row r="92" spans="1:14" x14ac:dyDescent="0.25">
      <c r="A92" s="2" t="s">
        <v>7</v>
      </c>
      <c r="B92" s="18">
        <f>(Antall!B92/Antall!B$90)*100</f>
        <v>1.1783733826247689</v>
      </c>
      <c r="C92" s="18">
        <f>(Antall!C92/Antall!C$90)*100</f>
        <v>0.94107102845619528</v>
      </c>
      <c r="D92" s="18">
        <f>(Antall!D92/Antall!D$90)*100</f>
        <v>0.85370585952658129</v>
      </c>
      <c r="E92" s="18">
        <f>(Antall!E92/Antall!E$90)*100</f>
        <v>0.7768361581920904</v>
      </c>
      <c r="F92" s="18">
        <f>(Antall!F92/Antall!F$90)*100</f>
        <v>0.68646232439335886</v>
      </c>
      <c r="G92" s="18">
        <f>(Antall!G92/Antall!G$90)*100</f>
        <v>0.66445182724252494</v>
      </c>
      <c r="H92" s="18">
        <f>(Antall!H92/Antall!H$90)*100</f>
        <v>0.75851778164635664</v>
      </c>
      <c r="I92" s="18">
        <f>(Antall!I92/Antall!I$90)*100</f>
        <v>0.81886668850311173</v>
      </c>
      <c r="J92" s="18">
        <f>(Antall!J92/Antall!J$90)*100</f>
        <v>0.81632653061224492</v>
      </c>
      <c r="K92" s="18">
        <f>(Antall!K92/Antall!K$90)*100</f>
        <v>0.90126582278481016</v>
      </c>
      <c r="L92" s="18">
        <f>(Antall!L92/Antall!L$90)*100</f>
        <v>0.92940478544591665</v>
      </c>
      <c r="M92" s="18">
        <f>(Antall!M92/Antall!M$90)*100</f>
        <v>0.97874443895205143</v>
      </c>
      <c r="N92" s="18">
        <f>(Antall!N92/Antall!N$90)*100</f>
        <v>0.9797329747382576</v>
      </c>
    </row>
    <row r="93" spans="1:14" x14ac:dyDescent="0.25">
      <c r="A93" s="2" t="s">
        <v>8</v>
      </c>
      <c r="B93" s="18">
        <f>(Antall!B93/Antall!B$90)*100</f>
        <v>0.27726432532347506</v>
      </c>
      <c r="C93" s="18">
        <f>(Antall!C93/Antall!C$90)*100</f>
        <v>0.15684517140936591</v>
      </c>
      <c r="D93" s="18">
        <f>(Antall!D93/Antall!D$90)*100</f>
        <v>0.13581684128831975</v>
      </c>
      <c r="E93" s="18">
        <f>(Antall!E93/Antall!E$90)*100</f>
        <v>0.14124293785310735</v>
      </c>
      <c r="F93" s="18">
        <f>(Antall!F93/Antall!F$90)*100</f>
        <v>0.1277139208173691</v>
      </c>
      <c r="G93" s="18">
        <f>(Antall!G93/Antall!G$90)*100</f>
        <v>0.11555683952043912</v>
      </c>
      <c r="H93" s="18">
        <f>(Antall!H93/Antall!H$90)*100</f>
        <v>0.1616513305147973</v>
      </c>
      <c r="I93" s="18">
        <f>(Antall!I93/Antall!I$90)*100</f>
        <v>0.16377333770062236</v>
      </c>
      <c r="J93" s="18">
        <f>(Antall!J93/Antall!J$90)*100</f>
        <v>0.16745159602302459</v>
      </c>
      <c r="K93" s="18">
        <f>(Antall!K93/Antall!K$90)*100</f>
        <v>0.22278481012658227</v>
      </c>
      <c r="L93" s="18">
        <f>(Antall!L93/Antall!L$90)*100</f>
        <v>0.27684397864346449</v>
      </c>
      <c r="M93" s="18">
        <f>(Antall!M93/Antall!M$90)*100</f>
        <v>0.27681660899653976</v>
      </c>
      <c r="N93" s="18">
        <f>(Antall!N93/Antall!N$90)*100</f>
        <v>0.29776198251849006</v>
      </c>
    </row>
    <row r="94" spans="1:14" x14ac:dyDescent="0.25">
      <c r="A94" s="2" t="s">
        <v>9</v>
      </c>
      <c r="B94" s="18">
        <f>(Antall!B94/Antall!B$90)*100</f>
        <v>0.90110905730129387</v>
      </c>
      <c r="C94" s="18">
        <f>(Antall!C94/Antall!C$90)*100</f>
        <v>0.78422585704682957</v>
      </c>
      <c r="D94" s="18">
        <f>(Antall!D94/Antall!D$90)*100</f>
        <v>0.71788901823826157</v>
      </c>
      <c r="E94" s="18">
        <f>(Antall!E94/Antall!E$90)*100</f>
        <v>0.63559322033898313</v>
      </c>
      <c r="F94" s="18">
        <f>(Antall!F94/Antall!F$90)*100</f>
        <v>0.55874840357598976</v>
      </c>
      <c r="G94" s="18">
        <f>(Antall!G94/Antall!G$90)*100</f>
        <v>0.54889498772208589</v>
      </c>
      <c r="H94" s="18">
        <f>(Antall!H94/Antall!H$90)*100</f>
        <v>0.59686645113155934</v>
      </c>
      <c r="I94" s="18">
        <f>(Antall!I94/Antall!I$90)*100</f>
        <v>0.65509335080248943</v>
      </c>
      <c r="J94" s="18">
        <f>(Antall!J94/Antall!J$90)*100</f>
        <v>0.6488749345892203</v>
      </c>
      <c r="K94" s="18">
        <f>(Antall!K94/Antall!K$90)*100</f>
        <v>0.6784810126582278</v>
      </c>
      <c r="L94" s="18">
        <f>(Antall!L94/Antall!L$90)*100</f>
        <v>0.6525608068024521</v>
      </c>
      <c r="M94" s="18">
        <f>(Antall!M94/Antall!M$90)*100</f>
        <v>0.70192782995551162</v>
      </c>
      <c r="N94" s="18">
        <f>(Antall!N94/Antall!N$90)*100</f>
        <v>0.68197099221976754</v>
      </c>
    </row>
    <row r="95" spans="1:14" x14ac:dyDescent="0.25">
      <c r="A95" s="2" t="s">
        <v>10</v>
      </c>
      <c r="B95" s="18">
        <f>(Antall!B95/Antall!B$90)*100</f>
        <v>56.862292051756</v>
      </c>
      <c r="C95" s="18">
        <f>(Antall!C95/Antall!C$90)*100</f>
        <v>57.898274703114495</v>
      </c>
      <c r="D95" s="18">
        <f>(Antall!D95/Antall!D$90)*100</f>
        <v>59.487776484284048</v>
      </c>
      <c r="E95" s="18">
        <f>(Antall!E95/Antall!E$90)*100</f>
        <v>60.487288135593218</v>
      </c>
      <c r="F95" s="18">
        <f>(Antall!F95/Antall!F$90)*100</f>
        <v>61.701787994891447</v>
      </c>
      <c r="G95" s="18">
        <f>(Antall!G95/Antall!G$90)*100</f>
        <v>62.819586884298715</v>
      </c>
      <c r="H95" s="18">
        <f>(Antall!H95/Antall!H$90)*100</f>
        <v>63.479234021387711</v>
      </c>
      <c r="I95" s="18">
        <f>(Antall!I95/Antall!I$90)*100</f>
        <v>63.958947483349718</v>
      </c>
      <c r="J95" s="18">
        <f>(Antall!J95/Antall!J$90)*100</f>
        <v>64.175824175824175</v>
      </c>
      <c r="K95" s="18">
        <f>(Antall!K95/Antall!K$90)*100</f>
        <v>64.324050632911394</v>
      </c>
      <c r="L95" s="18">
        <f>(Antall!L95/Antall!L$90)*100</f>
        <v>64.593632588491204</v>
      </c>
      <c r="M95" s="18">
        <f>(Antall!M95/Antall!M$90)*100</f>
        <v>63.816114681166582</v>
      </c>
      <c r="N95" s="18">
        <f>(Antall!N95/Antall!N$90)*100</f>
        <v>64.153299394870814</v>
      </c>
    </row>
    <row r="96" spans="1:14" x14ac:dyDescent="0.25">
      <c r="A96" s="2" t="s">
        <v>11</v>
      </c>
      <c r="B96" s="18">
        <f>(Antall!B96/Antall!B$90)*100</f>
        <v>3.8123844731977816</v>
      </c>
      <c r="C96" s="18">
        <f>(Antall!C96/Antall!C$90)*100</f>
        <v>3.6970647546493387</v>
      </c>
      <c r="D96" s="18">
        <f>(Antall!D96/Antall!D$90)*100</f>
        <v>3.9774932091579354</v>
      </c>
      <c r="E96" s="18">
        <f>(Antall!E96/Antall!E$90)*100</f>
        <v>3.8665254237288136</v>
      </c>
      <c r="F96" s="18">
        <f>(Antall!F96/Antall!F$90)*100</f>
        <v>3.4642401021711366</v>
      </c>
      <c r="G96" s="18">
        <f>(Antall!G96/Antall!G$90)*100</f>
        <v>3.1778130868120757</v>
      </c>
      <c r="H96" s="18">
        <f>(Antall!H96/Antall!H$90)*100</f>
        <v>3.4071126585426512</v>
      </c>
      <c r="I96" s="18">
        <f>(Antall!I96/Antall!I$90)*100</f>
        <v>3.1662845288786983</v>
      </c>
      <c r="J96" s="18">
        <f>(Antall!J96/Antall!J$90)*100</f>
        <v>3.181580324437467</v>
      </c>
      <c r="K96" s="18">
        <f>(Antall!K96/Antall!K$90)*100</f>
        <v>3.2</v>
      </c>
      <c r="L96" s="18">
        <f>(Antall!L96/Antall!L$90)*100</f>
        <v>3.3814514534308877</v>
      </c>
      <c r="M96" s="18">
        <f>(Antall!M96/Antall!M$90)*100</f>
        <v>3.4206623826000988</v>
      </c>
      <c r="N96" s="18">
        <f>(Antall!N96/Antall!N$90)*100</f>
        <v>3.3522236096436462</v>
      </c>
    </row>
    <row r="97" spans="1:14" x14ac:dyDescent="0.25">
      <c r="A97" s="2" t="s">
        <v>12</v>
      </c>
      <c r="B97" s="18">
        <f>(Antall!B97/Antall!B$90)*100</f>
        <v>0.97042513863216262</v>
      </c>
      <c r="C97" s="18">
        <f>(Antall!C97/Antall!C$90)*100</f>
        <v>1.0306968406901187</v>
      </c>
      <c r="D97" s="18">
        <f>(Antall!D97/Antall!D$90)*100</f>
        <v>1.1641443538998837</v>
      </c>
      <c r="E97" s="18">
        <f>(Antall!E97/Antall!E$90)*100</f>
        <v>1.3947740112994351</v>
      </c>
      <c r="F97" s="18">
        <f>(Antall!F97/Antall!F$90)*100</f>
        <v>1.3729246487867177</v>
      </c>
      <c r="G97" s="18">
        <f>(Antall!G97/Antall!G$90)*100</f>
        <v>1.4155712841253791</v>
      </c>
      <c r="H97" s="18">
        <f>(Antall!H97/Antall!H$90)*100</f>
        <v>1.5543397164884356</v>
      </c>
      <c r="I97" s="18">
        <f>(Antall!I97/Antall!I$90)*100</f>
        <v>1.4630418167922261</v>
      </c>
      <c r="J97" s="18">
        <f>(Antall!J97/Antall!J$90)*100</f>
        <v>1.3919413919413921</v>
      </c>
      <c r="K97" s="18">
        <f>(Antall!K97/Antall!K$90)*100</f>
        <v>1.3873417721518988</v>
      </c>
      <c r="L97" s="18">
        <f>(Antall!L97/Antall!L$90)*100</f>
        <v>1.3051216136049042</v>
      </c>
      <c r="M97" s="18">
        <f>(Antall!M97/Antall!M$90)*100</f>
        <v>1.1863568956994563</v>
      </c>
      <c r="N97" s="18">
        <f>(Antall!N97/Antall!N$90)*100</f>
        <v>1.1430218038613005</v>
      </c>
    </row>
    <row r="98" spans="1:14" x14ac:dyDescent="0.25">
      <c r="A98" s="2" t="s">
        <v>13</v>
      </c>
      <c r="B98" s="18">
        <f>(Antall!B98/Antall!B$90)*100</f>
        <v>1.0859519408502774</v>
      </c>
      <c r="C98" s="18">
        <f>(Antall!C98/Antall!C$90)*100</f>
        <v>1.1651355590410037</v>
      </c>
      <c r="D98" s="18">
        <f>(Antall!D98/Antall!D$90)*100</f>
        <v>1.5909972836631741</v>
      </c>
      <c r="E98" s="18">
        <f>(Antall!E98/Antall!E$90)*100</f>
        <v>1.7478813559322033</v>
      </c>
      <c r="F98" s="18">
        <f>(Antall!F98/Antall!F$90)*100</f>
        <v>2.0593869731800765</v>
      </c>
      <c r="G98" s="18">
        <f>(Antall!G98/Antall!G$90)*100</f>
        <v>2.1378015311281238</v>
      </c>
      <c r="H98" s="18">
        <f>(Antall!H98/Antall!H$90)*100</f>
        <v>2.1014672966923649</v>
      </c>
      <c r="I98" s="18">
        <f>(Antall!I98/Antall!I$90)*100</f>
        <v>2.1508898351348402</v>
      </c>
      <c r="J98" s="18">
        <f>(Antall!J98/Antall!J$90)*100</f>
        <v>2.1768707482993195</v>
      </c>
      <c r="K98" s="18">
        <f>(Antall!K98/Antall!K$90)*100</f>
        <v>1.9443037974683546</v>
      </c>
      <c r="L98" s="18">
        <f>(Antall!L98/Antall!L$90)*100</f>
        <v>1.8785841407949377</v>
      </c>
      <c r="M98" s="18">
        <f>(Antall!M98/Antall!M$90)*100</f>
        <v>1.7498764211566979</v>
      </c>
      <c r="N98" s="18">
        <f>(Antall!N98/Antall!N$90)*100</f>
        <v>1.5848621650177697</v>
      </c>
    </row>
    <row r="99" spans="1:14" x14ac:dyDescent="0.25">
      <c r="A99" s="2" t="s">
        <v>14</v>
      </c>
      <c r="B99" s="18">
        <f>(Antall!B99/Antall!B$90)*100</f>
        <v>21.095194085027728</v>
      </c>
      <c r="C99" s="18">
        <f>(Antall!C99/Antall!C$90)*100</f>
        <v>21.80147882590186</v>
      </c>
      <c r="D99" s="18">
        <f>(Antall!D99/Antall!D$90)*100</f>
        <v>22.875436554132715</v>
      </c>
      <c r="E99" s="18">
        <f>(Antall!E99/Antall!E$90)*100</f>
        <v>23.53460451977401</v>
      </c>
      <c r="F99" s="18">
        <f>(Antall!F99/Antall!F$90)*100</f>
        <v>24.521072796934863</v>
      </c>
      <c r="G99" s="18">
        <f>(Antall!G99/Antall!G$90)*100</f>
        <v>26.70807453416149</v>
      </c>
      <c r="H99" s="18">
        <f>(Antall!H99/Antall!H$90)*100</f>
        <v>28.773936831633922</v>
      </c>
      <c r="I99" s="18">
        <f>(Antall!I99/Antall!I$90)*100</f>
        <v>31.073261273064745</v>
      </c>
      <c r="J99" s="18">
        <f>(Antall!J99/Antall!J$90)*100</f>
        <v>32.004186289900574</v>
      </c>
      <c r="K99" s="18">
        <f>(Antall!K99/Antall!K$90)*100</f>
        <v>33.225316455696202</v>
      </c>
      <c r="L99" s="18">
        <f>(Antall!L99/Antall!L$90)*100</f>
        <v>34.348427921692704</v>
      </c>
      <c r="M99" s="18">
        <f>(Antall!M99/Antall!M$90)*100</f>
        <v>34.651507661888289</v>
      </c>
      <c r="N99" s="18">
        <f>(Antall!N99/Antall!N$90)*100</f>
        <v>36.163673038132742</v>
      </c>
    </row>
    <row r="100" spans="1:14" x14ac:dyDescent="0.25">
      <c r="A100" s="2" t="s">
        <v>15</v>
      </c>
      <c r="B100" s="18">
        <f>(Antall!B100/Antall!B$90)*100</f>
        <v>2.9343807763401109</v>
      </c>
      <c r="C100" s="18">
        <f>(Antall!C100/Antall!C$90)*100</f>
        <v>3.0920905220703561</v>
      </c>
      <c r="D100" s="18">
        <f>(Antall!D100/Antall!D$90)*100</f>
        <v>3.6864571206829648</v>
      </c>
      <c r="E100" s="18">
        <f>(Antall!E100/Antall!E$90)*100</f>
        <v>3.7252824858757063</v>
      </c>
      <c r="F100" s="18">
        <f>(Antall!F100/Antall!F$90)*100</f>
        <v>4.1666666666666661</v>
      </c>
      <c r="G100" s="18">
        <f>(Antall!G100/Antall!G$90)*100</f>
        <v>4.5211613462371805</v>
      </c>
      <c r="H100" s="18">
        <f>(Antall!H100/Antall!H$90)*100</f>
        <v>5.2598856005968662</v>
      </c>
      <c r="I100" s="18">
        <f>(Antall!I100/Antall!I$90)*100</f>
        <v>6.0050223823561524</v>
      </c>
      <c r="J100" s="18">
        <f>(Antall!J100/Antall!J$90)*100</f>
        <v>6.3003663003663002</v>
      </c>
      <c r="K100" s="18">
        <f>(Antall!K100/Antall!K$90)*100</f>
        <v>6.4202531645569616</v>
      </c>
      <c r="L100" s="18">
        <f>(Antall!L100/Antall!L$90)*100</f>
        <v>6.4761716432667598</v>
      </c>
      <c r="M100" s="18">
        <f>(Antall!M100/Antall!M$90)*100</f>
        <v>6.5150766188828477</v>
      </c>
      <c r="N100" s="18">
        <f>(Antall!N100/Antall!N$90)*100</f>
        <v>6.1473441552204395</v>
      </c>
    </row>
    <row r="101" spans="1:14" x14ac:dyDescent="0.25">
      <c r="A101" s="2" t="s">
        <v>16</v>
      </c>
      <c r="B101" s="18">
        <f>(Antall!B101/Antall!B$90)*100</f>
        <v>0.34658040665434381</v>
      </c>
      <c r="C101" s="18">
        <f>(Antall!C101/Antall!C$90)*100</f>
        <v>0.40331615505265517</v>
      </c>
      <c r="D101" s="18">
        <f>(Antall!D101/Antall!D$90)*100</f>
        <v>0.46565774155995343</v>
      </c>
      <c r="E101" s="18">
        <f>(Antall!E101/Antall!E$90)*100</f>
        <v>0.63559322033898313</v>
      </c>
      <c r="F101" s="18">
        <f>(Antall!F101/Antall!F$90)*100</f>
        <v>0.67049808429118773</v>
      </c>
      <c r="G101" s="18">
        <f>(Antall!G101/Antall!G$90)*100</f>
        <v>0.65000722230246999</v>
      </c>
      <c r="H101" s="18">
        <f>(Antall!H101/Antall!H$90)*100</f>
        <v>0.5719970156677443</v>
      </c>
      <c r="I101" s="18">
        <f>(Antall!I101/Antall!I$90)*100</f>
        <v>0.51315645812861665</v>
      </c>
      <c r="J101" s="18">
        <f>(Antall!J101/Antall!J$90)*100</f>
        <v>0.43956043956043955</v>
      </c>
      <c r="K101" s="18">
        <f>(Antall!K101/Antall!K$90)*100</f>
        <v>0.43544303797468359</v>
      </c>
      <c r="L101" s="18">
        <f>(Antall!L101/Antall!L$90)*100</f>
        <v>0.40537868301364444</v>
      </c>
      <c r="M101" s="18">
        <f>(Antall!M101/Antall!M$90)*100</f>
        <v>0.26693030153237768</v>
      </c>
      <c r="N101" s="18">
        <f>(Antall!N101/Antall!N$90)*100</f>
        <v>0.3938142349438094</v>
      </c>
    </row>
    <row r="102" spans="1:14" x14ac:dyDescent="0.25">
      <c r="A102" s="2" t="s">
        <v>17</v>
      </c>
      <c r="B102" s="18">
        <f>(Antall!B102/Antall!B$90)*100</f>
        <v>26.617375231053604</v>
      </c>
      <c r="C102" s="18">
        <f>(Antall!C102/Antall!C$90)*100</f>
        <v>26.708492045709164</v>
      </c>
      <c r="D102" s="18">
        <f>(Antall!D102/Antall!D$90)*100</f>
        <v>25.72759022118743</v>
      </c>
      <c r="E102" s="18">
        <f>(Antall!E102/Antall!E$90)*100</f>
        <v>25.582627118644069</v>
      </c>
      <c r="F102" s="18">
        <f>(Antall!F102/Antall!F$90)*100</f>
        <v>25.446998722860791</v>
      </c>
      <c r="G102" s="18">
        <f>(Antall!G102/Antall!G$90)*100</f>
        <v>24.209157879531993</v>
      </c>
      <c r="H102" s="18">
        <f>(Antall!H102/Antall!H$90)*100</f>
        <v>21.810494901765733</v>
      </c>
      <c r="I102" s="18">
        <f>(Antall!I102/Antall!I$90)*100</f>
        <v>19.587291188994431</v>
      </c>
      <c r="J102" s="18">
        <f>(Antall!J102/Antall!J$90)*100</f>
        <v>18.681318681318682</v>
      </c>
      <c r="K102" s="18">
        <f>(Antall!K102/Antall!K$90)*100</f>
        <v>17.711392405063293</v>
      </c>
      <c r="L102" s="18">
        <f>(Antall!L102/Antall!L$90)*100</f>
        <v>16.798497132687366</v>
      </c>
      <c r="M102" s="18">
        <f>(Antall!M102/Antall!M$90)*100</f>
        <v>16.02570439940682</v>
      </c>
      <c r="N102" s="18">
        <f>(Antall!N102/Antall!N$90)*100</f>
        <v>15.3683603880511</v>
      </c>
    </row>
    <row r="103" spans="1:14" x14ac:dyDescent="0.25">
      <c r="A103" s="2" t="s">
        <v>18</v>
      </c>
      <c r="B103" s="18">
        <f>(Antall!B103/Antall!B$90)*100</f>
        <v>11.621996303142328</v>
      </c>
      <c r="C103" s="18">
        <f>(Antall!C103/Antall!C$90)*100</f>
        <v>11.472103965942191</v>
      </c>
      <c r="D103" s="18">
        <f>(Antall!D103/Antall!D$90)*100</f>
        <v>11.641443538998836</v>
      </c>
      <c r="E103" s="18">
        <f>(Antall!E103/Antall!E$90)*100</f>
        <v>11.72316384180791</v>
      </c>
      <c r="F103" s="18">
        <f>(Antall!F103/Antall!F$90)*100</f>
        <v>12.037037037037036</v>
      </c>
      <c r="G103" s="18">
        <f>(Antall!G103/Antall!G$90)*100</f>
        <v>11.960132890365449</v>
      </c>
      <c r="H103" s="18">
        <f>(Antall!H103/Antall!H$90)*100</f>
        <v>12.956975876647601</v>
      </c>
      <c r="I103" s="18">
        <f>(Antall!I103/Antall!I$90)*100</f>
        <v>13.582268806638279</v>
      </c>
      <c r="J103" s="18">
        <f>(Antall!J103/Antall!J$90)*100</f>
        <v>13.396127681841968</v>
      </c>
      <c r="K103" s="18">
        <f>(Antall!K103/Antall!K$90)*100</f>
        <v>13.589873417721519</v>
      </c>
      <c r="L103" s="18">
        <f>(Antall!L103/Antall!L$90)*100</f>
        <v>13.763100652560805</v>
      </c>
      <c r="M103" s="18">
        <f>(Antall!M103/Antall!M$90)*100</f>
        <v>14.216510133465151</v>
      </c>
      <c r="N103" s="18">
        <f>(Antall!N103/Antall!N$90)*100</f>
        <v>14.234943809432332</v>
      </c>
    </row>
    <row r="104" spans="1:14" x14ac:dyDescent="0.25">
      <c r="A104" s="2" t="s">
        <v>19</v>
      </c>
      <c r="B104" s="18">
        <f>(Antall!B104/Antall!B$90)*100</f>
        <v>0.46210720887245843</v>
      </c>
      <c r="C104" s="18">
        <f>(Antall!C104/Antall!C$90)*100</f>
        <v>0.35850324893569346</v>
      </c>
      <c r="D104" s="18">
        <f>(Antall!D104/Antall!D$90)*100</f>
        <v>0.48506014745828485</v>
      </c>
      <c r="E104" s="18">
        <f>(Antall!E104/Antall!E$90)*100</f>
        <v>0.47669491525423729</v>
      </c>
      <c r="F104" s="18">
        <f>(Antall!F104/Antall!F$90)*100</f>
        <v>0.38314176245210724</v>
      </c>
      <c r="G104" s="18">
        <f>(Antall!G104/Antall!G$90)*100</f>
        <v>0.40444893832153694</v>
      </c>
      <c r="H104" s="18">
        <f>(Antall!H104/Antall!H$90)*100</f>
        <v>0.42278040288485452</v>
      </c>
      <c r="I104" s="18">
        <f>(Antall!I104/Antall!I$90)*100</f>
        <v>0.42581067802161809</v>
      </c>
      <c r="J104" s="18">
        <f>(Antall!J104/Antall!J$90)*100</f>
        <v>0.45002616431187858</v>
      </c>
      <c r="K104" s="18">
        <f>(Antall!K104/Antall!K$90)*100</f>
        <v>0.41518987341772151</v>
      </c>
      <c r="L104" s="18">
        <f>(Antall!L104/Antall!L$90)*100</f>
        <v>0.40537868301364444</v>
      </c>
      <c r="M104" s="18">
        <f>(Antall!M104/Antall!M$90)*100</f>
        <v>0.42511122095897186</v>
      </c>
      <c r="N104" s="18">
        <f>(Antall!N104/Antall!N$90)*100</f>
        <v>0.3938142349438094</v>
      </c>
    </row>
    <row r="105" spans="1:14" x14ac:dyDescent="0.25">
      <c r="A105" s="2" t="s">
        <v>20</v>
      </c>
      <c r="B105" s="18">
        <f>(Antall!B105/Antall!B$90)*100</f>
        <v>0.55452865064695012</v>
      </c>
      <c r="C105" s="18">
        <f>(Antall!C105/Antall!C$90)*100</f>
        <v>0.60497423257898275</v>
      </c>
      <c r="D105" s="18">
        <f>(Antall!D105/Antall!D$90)*100</f>
        <v>0.62087698874660457</v>
      </c>
      <c r="E105" s="18">
        <f>(Antall!E105/Antall!E$90)*100</f>
        <v>0.56497175141242939</v>
      </c>
      <c r="F105" s="18">
        <f>(Antall!F105/Antall!F$90)*100</f>
        <v>0.67049808429118773</v>
      </c>
      <c r="G105" s="18">
        <f>(Antall!G105/Antall!G$90)*100</f>
        <v>0.59222880254225052</v>
      </c>
      <c r="H105" s="18">
        <f>(Antall!H105/Antall!H$90)*100</f>
        <v>0.52225814474011445</v>
      </c>
      <c r="I105" s="18">
        <f>(Antall!I105/Antall!I$90)*100</f>
        <v>0.54591112566874112</v>
      </c>
      <c r="J105" s="18">
        <f>(Antall!J105/Antall!J$90)*100</f>
        <v>0.53375196232339084</v>
      </c>
      <c r="K105" s="18">
        <f>(Antall!K105/Antall!K$90)*100</f>
        <v>0.5468354430379746</v>
      </c>
      <c r="L105" s="18">
        <f>(Antall!L105/Antall!L$90)*100</f>
        <v>0.59323709709313821</v>
      </c>
      <c r="M105" s="18">
        <f>(Antall!M105/Antall!M$90)*100</f>
        <v>0.59317844784972817</v>
      </c>
      <c r="N105" s="18">
        <f>(Antall!N105/Antall!N$90)*100</f>
        <v>0.614734415522044</v>
      </c>
    </row>
    <row r="106" spans="1:14" x14ac:dyDescent="0.25">
      <c r="A106" s="2" t="s">
        <v>21</v>
      </c>
      <c r="B106" s="18">
        <f>(Antall!B106/Antall!B$90)*100</f>
        <v>0.34658040665434381</v>
      </c>
      <c r="C106" s="18">
        <f>(Antall!C106/Antall!C$90)*100</f>
        <v>0.42572260811113599</v>
      </c>
      <c r="D106" s="18">
        <f>(Antall!D106/Antall!D$90)*100</f>
        <v>0.42685292976329064</v>
      </c>
      <c r="E106" s="18">
        <f>(Antall!E106/Antall!E$90)*100</f>
        <v>0.3884180790960452</v>
      </c>
      <c r="F106" s="18">
        <f>(Antall!F106/Antall!F$90)*100</f>
        <v>0.39910600255427842</v>
      </c>
      <c r="G106" s="18">
        <f>(Antall!G106/Antall!G$90)*100</f>
        <v>0.36111512350137226</v>
      </c>
      <c r="H106" s="18">
        <f>(Antall!H106/Antall!H$90)*100</f>
        <v>0.29843322556577967</v>
      </c>
      <c r="I106" s="18">
        <f>(Antall!I106/Antall!I$90)*100</f>
        <v>0.28387378534774538</v>
      </c>
      <c r="J106" s="18">
        <f>(Antall!J106/Antall!J$90)*100</f>
        <v>0.33490319204604918</v>
      </c>
      <c r="K106" s="18">
        <f>(Antall!K106/Antall!K$90)*100</f>
        <v>0.34430379746835443</v>
      </c>
      <c r="L106" s="18">
        <f>(Antall!L106/Antall!L$90)*100</f>
        <v>0.36582954320743521</v>
      </c>
      <c r="M106" s="18">
        <f>(Antall!M106/Antall!M$90)*100</f>
        <v>0.40533860603064759</v>
      </c>
      <c r="N106" s="18">
        <f>(Antall!N106/Antall!N$90)*100</f>
        <v>0.44184036115646907</v>
      </c>
    </row>
    <row r="107" spans="1:14" x14ac:dyDescent="0.25">
      <c r="A107" s="2" t="s">
        <v>22</v>
      </c>
      <c r="B107" s="18">
        <f>(Antall!B107/Antall!B$90)*100</f>
        <v>0.20794824399260628</v>
      </c>
      <c r="C107" s="18">
        <f>(Antall!C107/Antall!C$90)*100</f>
        <v>0.17925162446784673</v>
      </c>
      <c r="D107" s="18">
        <f>(Antall!D107/Antall!D$90)*100</f>
        <v>0.19402405898331393</v>
      </c>
      <c r="E107" s="18">
        <f>(Antall!E107/Antall!E$90)*100</f>
        <v>0.17655367231638419</v>
      </c>
      <c r="F107" s="18">
        <f>(Antall!F107/Antall!F$90)*100</f>
        <v>0.27139208173690932</v>
      </c>
      <c r="G107" s="18">
        <f>(Antall!G107/Antall!G$90)*100</f>
        <v>0.23111367904087823</v>
      </c>
      <c r="H107" s="18">
        <f>(Antall!H107/Antall!H$90)*100</f>
        <v>0.22382491917433472</v>
      </c>
      <c r="I107" s="18">
        <f>(Antall!I107/Antall!I$90)*100</f>
        <v>0.26203734032099574</v>
      </c>
      <c r="J107" s="18">
        <f>(Antall!J107/Antall!J$90)*100</f>
        <v>0.19884877027734169</v>
      </c>
      <c r="K107" s="18">
        <f>(Antall!K107/Antall!K$90)*100</f>
        <v>0.20253164556962028</v>
      </c>
      <c r="L107" s="18">
        <f>(Antall!L107/Antall!L$90)*100</f>
        <v>0.22740755388570297</v>
      </c>
      <c r="M107" s="18">
        <f>(Antall!M107/Antall!M$90)*100</f>
        <v>0.18783984181908056</v>
      </c>
      <c r="N107" s="18">
        <f>(Antall!N107/Antall!N$90)*100</f>
        <v>0.17289405436557487</v>
      </c>
    </row>
    <row r="108" spans="1:14" x14ac:dyDescent="0.25">
      <c r="A108" s="2" t="s">
        <v>23</v>
      </c>
      <c r="B108" s="18">
        <f>(Antall!B108/Antall!B$90)*100</f>
        <v>0.23105360443622922</v>
      </c>
      <c r="C108" s="18">
        <f>(Antall!C108/Antall!C$90)*100</f>
        <v>0.17925162446784673</v>
      </c>
      <c r="D108" s="18">
        <f>(Antall!D108/Antall!D$90)*100</f>
        <v>0.13581684128831975</v>
      </c>
      <c r="E108" s="18">
        <f>(Antall!E108/Antall!E$90)*100</f>
        <v>0.12358757062146894</v>
      </c>
      <c r="F108" s="18">
        <f>(Antall!F108/Antall!F$90)*100</f>
        <v>0.15964240102171137</v>
      </c>
      <c r="G108" s="18">
        <f>(Antall!G108/Antall!G$90)*100</f>
        <v>0.17333525928065865</v>
      </c>
      <c r="H108" s="18">
        <f>(Antall!H108/Antall!H$90)*100</f>
        <v>0.17408604824670479</v>
      </c>
      <c r="I108" s="18">
        <f>(Antall!I108/Antall!I$90)*100</f>
        <v>0.14193689267387269</v>
      </c>
      <c r="J108" s="18">
        <f>(Antall!J108/Antall!J$90)*100</f>
        <v>0.13605442176870747</v>
      </c>
      <c r="K108" s="18">
        <f>(Antall!K108/Antall!K$90)*100</f>
        <v>0.16202531645569621</v>
      </c>
      <c r="L108" s="18">
        <f>(Antall!L108/Antall!L$90)*100</f>
        <v>0.13842198932173225</v>
      </c>
      <c r="M108" s="18">
        <f>(Antall!M108/Antall!M$90)*100</f>
        <v>0.11863568956994562</v>
      </c>
      <c r="N108" s="18">
        <f>(Antall!N108/Antall!N$90)*100</f>
        <v>8.6447027182787434E-2</v>
      </c>
    </row>
    <row r="109" spans="1:14" x14ac:dyDescent="0.25">
      <c r="A109" s="2" t="s">
        <v>24</v>
      </c>
      <c r="B109" s="18">
        <f>(Antall!B109/Antall!B$90)*100</f>
        <v>0.34658040665434381</v>
      </c>
      <c r="C109" s="18">
        <f>(Antall!C109/Antall!C$90)*100</f>
        <v>0.38090970199417429</v>
      </c>
      <c r="D109" s="18">
        <f>(Antall!D109/Antall!D$90)*100</f>
        <v>0.48506014745828485</v>
      </c>
      <c r="E109" s="18">
        <f>(Antall!E109/Antall!E$90)*100</f>
        <v>0.47669491525423729</v>
      </c>
      <c r="F109" s="18">
        <f>(Antall!F109/Antall!F$90)*100</f>
        <v>0.63856960408684549</v>
      </c>
      <c r="G109" s="18">
        <f>(Antall!G109/Antall!G$90)*100</f>
        <v>0.57778419760219557</v>
      </c>
      <c r="H109" s="18">
        <f>(Antall!H109/Antall!H$90)*100</f>
        <v>0.63417060432728178</v>
      </c>
      <c r="I109" s="18">
        <f>(Antall!I109/Antall!I$90)*100</f>
        <v>0.81886668850311173</v>
      </c>
      <c r="J109" s="18">
        <f>(Antall!J109/Antall!J$90)*100</f>
        <v>0.805860805860806</v>
      </c>
      <c r="K109" s="18">
        <f>(Antall!K109/Antall!K$90)*100</f>
        <v>0.87088607594936718</v>
      </c>
      <c r="L109" s="18">
        <f>(Antall!L109/Antall!L$90)*100</f>
        <v>0.87008107573660276</v>
      </c>
      <c r="M109" s="18">
        <f>(Antall!M109/Antall!M$90)*100</f>
        <v>0.90954028670291642</v>
      </c>
      <c r="N109" s="18">
        <f>(Antall!N109/Antall!N$90)*100</f>
        <v>0.9509172990106618</v>
      </c>
    </row>
    <row r="110" spans="1:14" x14ac:dyDescent="0.25">
      <c r="A110" s="2" t="s">
        <v>25</v>
      </c>
      <c r="B110" s="18">
        <f>(Antall!B110/Antall!B$90)*100</f>
        <v>0.16173752310536046</v>
      </c>
      <c r="C110" s="18">
        <f>(Antall!C110/Antall!C$90)*100</f>
        <v>0.17925162446784673</v>
      </c>
      <c r="D110" s="18">
        <f>(Antall!D110/Antall!D$90)*100</f>
        <v>0.13581684128831975</v>
      </c>
      <c r="E110" s="18">
        <f>(Antall!E110/Antall!E$90)*100</f>
        <v>0.1059322033898305</v>
      </c>
      <c r="F110" s="18">
        <f>(Antall!F110/Antall!F$90)*100</f>
        <v>7.9821200510855686E-2</v>
      </c>
      <c r="G110" s="18">
        <f>(Antall!G110/Antall!G$90)*100</f>
        <v>0.10111223458038424</v>
      </c>
      <c r="H110" s="18">
        <f>(Antall!H110/Antall!H$90)*100</f>
        <v>0.18652076597861228</v>
      </c>
      <c r="I110" s="18">
        <f>(Antall!I110/Antall!I$90)*100</f>
        <v>0.15285511518724751</v>
      </c>
      <c r="J110" s="18">
        <f>(Antall!J110/Antall!J$90)*100</f>
        <v>0.13605442176870747</v>
      </c>
      <c r="K110" s="18">
        <f>(Antall!K110/Antall!K$90)*100</f>
        <v>0.14177215189873418</v>
      </c>
      <c r="L110" s="18">
        <f>(Antall!L110/Antall!L$90)*100</f>
        <v>0.15819655922483686</v>
      </c>
      <c r="M110" s="18">
        <f>(Antall!M110/Antall!M$90)*100</f>
        <v>0.1977261492832427</v>
      </c>
      <c r="N110" s="18">
        <f>(Antall!N110/Antall!N$90)*100</f>
        <v>0.17289405436557487</v>
      </c>
    </row>
    <row r="111" spans="1:14" x14ac:dyDescent="0.25">
      <c r="A111" s="2" t="s">
        <v>26</v>
      </c>
      <c r="B111" s="18">
        <f>(Antall!B111/Antall!B$90)*100</f>
        <v>1.9177449168207024</v>
      </c>
      <c r="C111" s="18">
        <f>(Antall!C111/Antall!C$90)*100</f>
        <v>1.8597356038539097</v>
      </c>
      <c r="D111" s="18">
        <f>(Antall!D111/Antall!D$90)*100</f>
        <v>2.1924718665114473</v>
      </c>
      <c r="E111" s="18">
        <f>(Antall!E111/Antall!E$90)*100</f>
        <v>2.4717514124293785</v>
      </c>
      <c r="F111" s="18">
        <f>(Antall!F111/Antall!F$90)*100</f>
        <v>2.4425287356321839</v>
      </c>
      <c r="G111" s="18">
        <f>(Antall!G111/Antall!G$90)*100</f>
        <v>2.7878087534305935</v>
      </c>
      <c r="H111" s="18">
        <f>(Antall!H111/Antall!H$90)*100</f>
        <v>3.0962447152449641</v>
      </c>
      <c r="I111" s="18">
        <f>(Antall!I111/Antall!I$90)*100</f>
        <v>3.2754667540124469</v>
      </c>
      <c r="J111" s="18">
        <f>(Antall!J111/Antall!J$90)*100</f>
        <v>3.1711145996860286</v>
      </c>
      <c r="K111" s="18">
        <f>(Antall!K111/Antall!K$90)*100</f>
        <v>3.0379746835443036</v>
      </c>
      <c r="L111" s="18">
        <f>(Antall!L111/Antall!L$90)*100</f>
        <v>2.9760727704172432</v>
      </c>
      <c r="M111" s="18">
        <f>(Antall!M111/Antall!M$90)*100</f>
        <v>2.7978250123578845</v>
      </c>
      <c r="N111" s="18">
        <f>(Antall!N111/Antall!N$90)*100</f>
        <v>2.7663048698491979</v>
      </c>
    </row>
    <row r="112" spans="1:14" x14ac:dyDescent="0.25">
      <c r="A112" s="2" t="s">
        <v>27</v>
      </c>
      <c r="B112" s="18">
        <f>(Antall!B112/Antall!B$90)*100</f>
        <v>0.43900184842883549</v>
      </c>
      <c r="C112" s="18">
        <f>(Antall!C112/Antall!C$90)*100</f>
        <v>0.40331615505265517</v>
      </c>
      <c r="D112" s="18">
        <f>(Antall!D112/Antall!D$90)*100</f>
        <v>0.52386495925494758</v>
      </c>
      <c r="E112" s="18">
        <f>(Antall!E112/Antall!E$90)*100</f>
        <v>0.63559322033898313</v>
      </c>
      <c r="F112" s="18">
        <f>(Antall!F112/Antall!F$90)*100</f>
        <v>0.54278416347381864</v>
      </c>
      <c r="G112" s="18">
        <f>(Antall!G112/Antall!G$90)*100</f>
        <v>0.6211180124223602</v>
      </c>
      <c r="H112" s="18">
        <f>(Antall!H112/Antall!H$90)*100</f>
        <v>0.44764983834866945</v>
      </c>
      <c r="I112" s="18">
        <f>(Antall!I112/Antall!I$90)*100</f>
        <v>0.48040179058849214</v>
      </c>
      <c r="J112" s="18">
        <f>(Antall!J112/Antall!J$90)*100</f>
        <v>0.49188906331763477</v>
      </c>
      <c r="K112" s="18">
        <f>(Antall!K112/Antall!K$90)*100</f>
        <v>0.53670886075949364</v>
      </c>
      <c r="L112" s="18">
        <f>(Antall!L112/Antall!L$90)*100</f>
        <v>0.50425153252916743</v>
      </c>
      <c r="M112" s="18">
        <f>(Antall!M112/Antall!M$90)*100</f>
        <v>0.38556599110232331</v>
      </c>
      <c r="N112" s="18">
        <f>(Antall!N112/Antall!N$90)*100</f>
        <v>0.40341946018634139</v>
      </c>
    </row>
    <row r="113" spans="1:14" x14ac:dyDescent="0.25">
      <c r="A113" s="2" t="s">
        <v>28</v>
      </c>
      <c r="B113" s="18">
        <f>(Antall!B113/Antall!B$90)*100</f>
        <v>0.46210720887245843</v>
      </c>
      <c r="C113" s="18">
        <f>(Antall!C113/Antall!C$90)*100</f>
        <v>0.60497423257898275</v>
      </c>
      <c r="D113" s="18">
        <f>(Antall!D113/Antall!D$90)*100</f>
        <v>0.67908420644159873</v>
      </c>
      <c r="E113" s="18">
        <f>(Antall!E113/Antall!E$90)*100</f>
        <v>0.68855932203389825</v>
      </c>
      <c r="F113" s="18">
        <f>(Antall!F113/Antall!F$90)*100</f>
        <v>0.68646232439335886</v>
      </c>
      <c r="G113" s="18">
        <f>(Antall!G113/Antall!G$90)*100</f>
        <v>0.79445327170301894</v>
      </c>
      <c r="H113" s="18">
        <f>(Antall!H113/Antall!H$90)*100</f>
        <v>0.95747326535687638</v>
      </c>
      <c r="I113" s="18">
        <f>(Antall!I113/Antall!I$90)*100</f>
        <v>1.1245769188776067</v>
      </c>
      <c r="J113" s="18">
        <f>(Antall!J113/Antall!J$90)*100</f>
        <v>1.1198325484039771</v>
      </c>
      <c r="K113" s="18">
        <f>(Antall!K113/Antall!K$90)*100</f>
        <v>1.0734177215189873</v>
      </c>
      <c r="L113" s="18">
        <f>(Antall!L113/Antall!L$90)*100</f>
        <v>1.0876013446707533</v>
      </c>
      <c r="M113" s="18">
        <f>(Antall!M113/Antall!M$90)*100</f>
        <v>1.166584280771132</v>
      </c>
      <c r="N113" s="18">
        <f>(Antall!N113/Antall!N$90)*100</f>
        <v>1.1814427048314284</v>
      </c>
    </row>
    <row r="114" spans="1:14" x14ac:dyDescent="0.25">
      <c r="A114" s="2" t="s">
        <v>29</v>
      </c>
      <c r="B114" s="18">
        <f>(Antall!B114/Antall!B$90)*100</f>
        <v>1.0166358595194085</v>
      </c>
      <c r="C114" s="18">
        <f>(Antall!C114/Antall!C$90)*100</f>
        <v>0.85144521622227198</v>
      </c>
      <c r="D114" s="18">
        <f>(Antall!D114/Antall!D$90)*100</f>
        <v>0.98952270081490101</v>
      </c>
      <c r="E114" s="18">
        <f>(Antall!E114/Antall!E$90)*100</f>
        <v>1.1475988700564972</v>
      </c>
      <c r="F114" s="18">
        <f>(Antall!F114/Antall!F$90)*100</f>
        <v>1.2132822477650063</v>
      </c>
      <c r="G114" s="18">
        <f>(Antall!G114/Antall!G$90)*100</f>
        <v>1.3722374693052144</v>
      </c>
      <c r="H114" s="18">
        <f>(Antall!H114/Antall!H$90)*100</f>
        <v>1.6911216115394181</v>
      </c>
      <c r="I114" s="18">
        <f>(Antall!I114/Antall!I$90)*100</f>
        <v>1.6704880445463477</v>
      </c>
      <c r="J114" s="18">
        <f>(Antall!J114/Antall!J$90)*100</f>
        <v>1.5593929879644166</v>
      </c>
      <c r="K114" s="18">
        <f>(Antall!K114/Antall!K$90)*100</f>
        <v>1.4278481012658228</v>
      </c>
      <c r="L114" s="18">
        <f>(Antall!L114/Antall!L$90)*100</f>
        <v>1.3842198932173226</v>
      </c>
      <c r="M114" s="18">
        <f>(Antall!M114/Antall!M$90)*100</f>
        <v>1.2456747404844291</v>
      </c>
      <c r="N114" s="18">
        <f>(Antall!N114/Antall!N$90)*100</f>
        <v>1.1814427048314284</v>
      </c>
    </row>
    <row r="115" spans="1:14" x14ac:dyDescent="0.25">
      <c r="A115" s="2" t="s">
        <v>30</v>
      </c>
      <c r="B115" s="18">
        <f>(Antall!B115/Antall!B$90)*100</f>
        <v>14.394639556377079</v>
      </c>
      <c r="C115" s="18">
        <f>(Antall!C115/Antall!C$90)*100</f>
        <v>14.541788034954067</v>
      </c>
      <c r="D115" s="18">
        <f>(Antall!D115/Antall!D$90)*100</f>
        <v>13.736903376018628</v>
      </c>
      <c r="E115" s="18">
        <f>(Antall!E115/Antall!E$90)*100</f>
        <v>13.36511299435028</v>
      </c>
      <c r="F115" s="18">
        <f>(Antall!F115/Antall!F$90)*100</f>
        <v>12.994891443167306</v>
      </c>
      <c r="G115" s="18">
        <f>(Antall!G115/Antall!G$90)*100</f>
        <v>12.494583273147478</v>
      </c>
      <c r="H115" s="18">
        <f>(Antall!H115/Antall!H$90)*100</f>
        <v>11.514548619746332</v>
      </c>
      <c r="I115" s="18">
        <f>(Antall!I115/Antall!I$90)*100</f>
        <v>10.699858063107326</v>
      </c>
      <c r="J115" s="18">
        <f>(Antall!J115/Antall!J$90)*100</f>
        <v>10.319204604918891</v>
      </c>
      <c r="K115" s="18">
        <f>(Antall!K115/Antall!K$90)*100</f>
        <v>10.541772151898735</v>
      </c>
      <c r="L115" s="18">
        <f>(Antall!L115/Antall!L$90)*100</f>
        <v>10.589282183112516</v>
      </c>
      <c r="M115" s="18">
        <f>(Antall!M115/Antall!M$90)*100</f>
        <v>11.151754819574888</v>
      </c>
      <c r="N115" s="18">
        <f>(Antall!N115/Antall!N$90)*100</f>
        <v>11.266929209489962</v>
      </c>
    </row>
    <row r="116" spans="1:14" x14ac:dyDescent="0.25">
      <c r="A116" s="2" t="s">
        <v>31</v>
      </c>
      <c r="B116" s="18">
        <f>(Antall!B116/Antall!B$90)*100</f>
        <v>0.53142329020332713</v>
      </c>
      <c r="C116" s="18">
        <f>(Antall!C116/Antall!C$90)*100</f>
        <v>0.53775487340354022</v>
      </c>
      <c r="D116" s="18">
        <f>(Antall!D116/Antall!D$90)*100</f>
        <v>0.40745052386495922</v>
      </c>
      <c r="E116" s="18">
        <f>(Antall!E116/Antall!E$90)*100</f>
        <v>0.2824858757062147</v>
      </c>
      <c r="F116" s="18">
        <f>(Antall!F116/Antall!F$90)*100</f>
        <v>0.19157088122605362</v>
      </c>
      <c r="G116" s="18">
        <f>(Antall!G116/Antall!G$90)*100</f>
        <v>0.14444604940054889</v>
      </c>
      <c r="H116" s="18">
        <f>(Antall!H116/Antall!H$90)*100</f>
        <v>9.9477741855259885E-2</v>
      </c>
      <c r="I116" s="18" t="s">
        <v>39</v>
      </c>
      <c r="J116" s="18" t="s">
        <v>39</v>
      </c>
      <c r="K116" s="18" t="s">
        <v>39</v>
      </c>
      <c r="L116" s="18" t="s">
        <v>39</v>
      </c>
      <c r="M116" s="18" t="s">
        <v>39</v>
      </c>
      <c r="N116" s="18" t="s">
        <v>39</v>
      </c>
    </row>
    <row r="117" spans="1:14" x14ac:dyDescent="0.25">
      <c r="A117" s="2" t="s">
        <v>32</v>
      </c>
      <c r="B117" s="18">
        <f>(Antall!B117/Antall!B$90)*100</f>
        <v>1.3863216266173752</v>
      </c>
      <c r="C117" s="18">
        <f>(Antall!C117/Antall!C$90)*100</f>
        <v>1.59085816715214</v>
      </c>
      <c r="D117" s="18">
        <f>(Antall!D117/Antall!D$90)*100</f>
        <v>1.6298020954598369</v>
      </c>
      <c r="E117" s="18">
        <f>(Antall!E117/Antall!E$90)*100</f>
        <v>1.6772598870056499</v>
      </c>
      <c r="F117" s="18">
        <f>(Antall!F117/Antall!F$90)*100</f>
        <v>1.516602809706258</v>
      </c>
      <c r="G117" s="18">
        <f>(Antall!G117/Antall!G$90)*100</f>
        <v>1.574461938465983</v>
      </c>
      <c r="H117" s="18">
        <f>(Antall!H117/Antall!H$90)*100</f>
        <v>1.4299925391693609</v>
      </c>
      <c r="I117" s="18">
        <f>(Antall!I117/Antall!I$90)*100</f>
        <v>1.3975324817119774</v>
      </c>
      <c r="J117" s="18">
        <f>(Antall!J117/Antall!J$90)*100</f>
        <v>1.2872841444270016</v>
      </c>
      <c r="K117" s="18">
        <f>(Antall!K117/Antall!K$90)*100</f>
        <v>1.2759493670886075</v>
      </c>
      <c r="L117" s="18">
        <f>(Antall!L117/Antall!L$90)*100</f>
        <v>1.1963614791378288</v>
      </c>
      <c r="M117" s="18">
        <f>(Antall!M117/Antall!M$90)*100</f>
        <v>1.1566979733069698</v>
      </c>
      <c r="N117" s="18">
        <f>(Antall!N117/Antall!N$90)*100</f>
        <v>1.0469695514359811</v>
      </c>
    </row>
    <row r="118" spans="1:14" x14ac:dyDescent="0.25">
      <c r="A118" s="2" t="s">
        <v>33</v>
      </c>
      <c r="B118" s="18">
        <f>(Antall!B118/Antall!B$90)*100</f>
        <v>0.99353049907578561</v>
      </c>
      <c r="C118" s="18">
        <f>(Antall!C118/Antall!C$90)*100</f>
        <v>0.96347748151467627</v>
      </c>
      <c r="D118" s="18">
        <f>(Antall!D118/Antall!D$90)*100</f>
        <v>0.93131548311990686</v>
      </c>
      <c r="E118" s="18">
        <f>(Antall!E118/Antall!E$90)*100</f>
        <v>1.0063559322033897</v>
      </c>
      <c r="F118" s="18">
        <f>(Antall!F118/Antall!F$90)*100</f>
        <v>1.1174968071519795</v>
      </c>
      <c r="G118" s="18">
        <f>(Antall!G118/Antall!G$90)*100</f>
        <v>1.1122345803842264</v>
      </c>
      <c r="H118" s="18">
        <f>(Antall!H118/Antall!H$90)*100</f>
        <v>1.1191245958716738</v>
      </c>
      <c r="I118" s="18">
        <f>(Antall!I118/Antall!I$90)*100</f>
        <v>1.1791680314444808</v>
      </c>
      <c r="J118" s="18">
        <f>(Antall!J118/Antall!J$90)*100</f>
        <v>1.2140240711669283</v>
      </c>
      <c r="K118" s="18">
        <f>(Antall!K118/Antall!K$90)*100</f>
        <v>1.2050632911392405</v>
      </c>
      <c r="L118" s="18">
        <f>(Antall!L118/Antall!L$90)*100</f>
        <v>1.1568123393316194</v>
      </c>
      <c r="M118" s="18">
        <f>(Antall!M118/Antall!M$90)*100</f>
        <v>1.1369253583786456</v>
      </c>
      <c r="N118" s="18">
        <f>(Antall!N118/Antall!N$90)*100</f>
        <v>1.1430218038613005</v>
      </c>
    </row>
    <row r="119" spans="1:14" x14ac:dyDescent="0.25">
      <c r="A119" s="3" t="s">
        <v>34</v>
      </c>
      <c r="B119" s="19">
        <f>(Antall!B119/Antall!B$90)*100</f>
        <v>8.6182994454713491</v>
      </c>
      <c r="C119" s="19">
        <f>(Antall!C119/Antall!C$90)*100</f>
        <v>7.7302263051758917</v>
      </c>
      <c r="D119" s="19">
        <f>(Antall!D119/Antall!D$90)*100</f>
        <v>6.480403570042685</v>
      </c>
      <c r="E119" s="19">
        <f>(Antall!E119/Antall!E$90)*100</f>
        <v>5.5437853107344637</v>
      </c>
      <c r="F119" s="19">
        <f>(Antall!F119/Antall!F$90)*100</f>
        <v>4.5657726692209453</v>
      </c>
      <c r="G119" s="19">
        <f>(Antall!G119/Antall!G$90)*100</f>
        <v>3.7122634695941064</v>
      </c>
      <c r="H119" s="19">
        <f>(Antall!H119/Antall!H$90)*100</f>
        <v>2.735637901019647</v>
      </c>
      <c r="I119" s="19">
        <f>(Antall!I119/Antall!I$90)*100</f>
        <v>2.0962987225679659</v>
      </c>
      <c r="J119" s="19">
        <f>(Antall!J119/Antall!J$90)*100</f>
        <v>2.6268969126111981</v>
      </c>
      <c r="K119" s="19">
        <f>(Antall!K119/Antall!K$90)*100</f>
        <v>1.9848101265822784</v>
      </c>
      <c r="L119" s="19">
        <f>(Antall!L119/Antall!L$90)*100</f>
        <v>1.591852877199921</v>
      </c>
      <c r="M119" s="19">
        <f>(Antall!M119/Antall!M$90)*100</f>
        <v>1.4928324270884825</v>
      </c>
      <c r="N119" s="19">
        <f>(Antall!N119/Antall!N$90)*100</f>
        <v>1.0949956776486409</v>
      </c>
    </row>
    <row r="120" spans="1:14" x14ac:dyDescent="0.25">
      <c r="A120" s="8" t="s">
        <v>35</v>
      </c>
    </row>
    <row r="121" spans="1:14" x14ac:dyDescent="0.25">
      <c r="A121" s="8" t="s">
        <v>36</v>
      </c>
    </row>
    <row r="122" spans="1:14" x14ac:dyDescent="0.25">
      <c r="A122" s="8" t="s">
        <v>37</v>
      </c>
    </row>
    <row r="123" spans="1:14" x14ac:dyDescent="0.25">
      <c r="A123" s="8" t="s">
        <v>38</v>
      </c>
    </row>
    <row r="124" spans="1:14" x14ac:dyDescent="0.25">
      <c r="A124" s="8" t="s">
        <v>44</v>
      </c>
    </row>
    <row r="125" spans="1:14" x14ac:dyDescent="0.25">
      <c r="A125" s="8" t="s">
        <v>40</v>
      </c>
    </row>
  </sheetData>
  <mergeCells count="3">
    <mergeCell ref="B5:M5"/>
    <mergeCell ref="B46:M46"/>
    <mergeCell ref="B87:M87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Antall</vt:lpstr>
      <vt:lpstr>Andel</vt:lpstr>
    </vt:vector>
  </TitlesOfParts>
  <Company>NAV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Jostein Ellingsen</dc:creator>
  <cp:lastModifiedBy>Ellingsen, Jostein</cp:lastModifiedBy>
  <cp:lastPrinted>2023-09-13T08:33:43Z</cp:lastPrinted>
  <dcterms:created xsi:type="dcterms:W3CDTF">2013-11-06T13:25:55Z</dcterms:created>
  <dcterms:modified xsi:type="dcterms:W3CDTF">2025-06-20T12:45:28Z</dcterms:modified>
</cp:coreProperties>
</file>